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DeSchrijver\Downloads\"/>
    </mc:Choice>
  </mc:AlternateContent>
  <xr:revisionPtr revIDLastSave="0" documentId="8_{4BA1763B-C148-46C7-8149-EF2333EDBDB0}" xr6:coauthVersionLast="47" xr6:coauthVersionMax="47" xr10:uidLastSave="{00000000-0000-0000-0000-000000000000}"/>
  <bookViews>
    <workbookView xWindow="-120" yWindow="-120" windowWidth="29040" windowHeight="15840" activeTab="1" xr2:uid="{00000000-000D-0000-FFFF-FFFF00000000}"/>
  </bookViews>
  <sheets>
    <sheet name="Information" sheetId="5" r:id="rId1"/>
    <sheet name="Effort Sharing emissions" sheetId="1" r:id="rId2"/>
    <sheet name="ESD targets" sheetId="3" state="hidden" r:id="rId3"/>
    <sheet name="ESD emissions - index" sheetId="4" state="hidden" r:id="rId4"/>
    <sheet name="ESD sectoral-WAM" sheetId="7" state="hidden" r:id="rId5"/>
    <sheet name="ESD sectoral-WEM" sheetId="6" state="hidden" r:id="rId6"/>
  </sheets>
  <definedNames>
    <definedName name="_AMO_UniqueIdentifier" hidden="1">"'9b65c277-1fab-4529-a42c-06433640085e'"</definedName>
    <definedName name="_AtRisk_SimSetting_AutomaticallyGenerateReports" hidden="1">FALSE</definedName>
    <definedName name="_AtRisk_SimSetting_AutomaticResultsDisplayMode" hidden="1">0</definedName>
    <definedName name="_AtRisk_SimSetting_AutomaticResultsDisplayMode_1"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ReportsList_1"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b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cds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MGHIndex" hidden="1">"O"</definedName>
    <definedName name="DME_LocalFile" hidden="1">"True"</definedName>
    <definedName name="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Pal_Workbook_GUID" hidden="1">"1LMS2U6TLKFBVGQISFA5FIYM"</definedName>
    <definedName name="Resolution">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CollectDistributionSamples_1" hidden="1">0</definedName>
    <definedName name="RiskFixedSeed" hidden="1">1</definedName>
    <definedName name="RiskHasSettings" hidden="1">5</definedName>
    <definedName name="RiskMinimizeOnStart" hidden="1">FALSE</definedName>
    <definedName name="RiskMonitorConvergence" hidden="1">TRUE</definedName>
    <definedName name="RiskMonitorConvergence_1" hidden="1">FALSE</definedName>
    <definedName name="RiskMultipleCPUSupportEnabled" hidden="1">TRUE</definedName>
    <definedName name="RiskNumIterations" hidden="1">10000</definedName>
    <definedName name="RiskNumIterations_1"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1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2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1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4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_5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3" i="1" l="1"/>
  <c r="Q11" i="4"/>
  <c r="R11" i="4"/>
  <c r="S11" i="4"/>
  <c r="Q12" i="4"/>
  <c r="R12" i="4"/>
  <c r="S12" i="4"/>
  <c r="Q13" i="4"/>
  <c r="R13" i="4"/>
  <c r="S13" i="4"/>
  <c r="Q14" i="4"/>
  <c r="R14" i="4"/>
  <c r="S14" i="4"/>
  <c r="Q15" i="4"/>
  <c r="R15" i="4"/>
  <c r="S15" i="4"/>
  <c r="Q16" i="4"/>
  <c r="R16" i="4"/>
  <c r="S16" i="4"/>
  <c r="Q17" i="4"/>
  <c r="R17" i="4"/>
  <c r="S17" i="4"/>
  <c r="Q18" i="4"/>
  <c r="R18" i="4"/>
  <c r="S18" i="4"/>
  <c r="Q19" i="4"/>
  <c r="R19" i="4"/>
  <c r="S19" i="4"/>
  <c r="Q20" i="4"/>
  <c r="R20" i="4"/>
  <c r="S20" i="4"/>
  <c r="Q21" i="4"/>
  <c r="R21" i="4"/>
  <c r="S21" i="4"/>
  <c r="Q22" i="4"/>
  <c r="R22" i="4"/>
  <c r="S22" i="4"/>
  <c r="Q23" i="4"/>
  <c r="R23" i="4"/>
  <c r="S23" i="4"/>
  <c r="Q24" i="4"/>
  <c r="R24" i="4"/>
  <c r="S24" i="4"/>
  <c r="Q25" i="4"/>
  <c r="R25" i="4"/>
  <c r="S25" i="4"/>
  <c r="Q26" i="4"/>
  <c r="R26" i="4"/>
  <c r="S26" i="4"/>
  <c r="Q27" i="4"/>
  <c r="R27" i="4"/>
  <c r="S27" i="4"/>
  <c r="Q28" i="4"/>
  <c r="R28" i="4"/>
  <c r="S28" i="4"/>
  <c r="Q29" i="4"/>
  <c r="R29" i="4"/>
  <c r="S29" i="4"/>
  <c r="Q30" i="4"/>
  <c r="R30" i="4"/>
  <c r="S30" i="4"/>
  <c r="Q31" i="4"/>
  <c r="R31" i="4"/>
  <c r="S31" i="4"/>
  <c r="Q32" i="4"/>
  <c r="R32" i="4"/>
  <c r="S32" i="4"/>
  <c r="Q33" i="4"/>
  <c r="R33" i="4"/>
  <c r="S33" i="4"/>
  <c r="Q34" i="4"/>
  <c r="R34" i="4"/>
  <c r="S34" i="4"/>
  <c r="Q35" i="4"/>
  <c r="R35" i="4"/>
  <c r="S35" i="4"/>
  <c r="Q36" i="4"/>
  <c r="R36" i="4"/>
  <c r="S36" i="4"/>
  <c r="Q37" i="4"/>
  <c r="R37" i="4"/>
  <c r="S37" i="4"/>
  <c r="Q38" i="4"/>
  <c r="R38" i="4"/>
  <c r="Q39" i="4"/>
  <c r="R39" i="4"/>
  <c r="AG43" i="1" l="1"/>
  <c r="AH43" i="1"/>
  <c r="B39" i="4" l="1"/>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AF43" i="1"/>
  <c r="AE43" i="1"/>
  <c r="AD43" i="1"/>
  <c r="AC43" i="1"/>
  <c r="AB43" i="1"/>
  <c r="AA43" i="1"/>
  <c r="Z43" i="1"/>
  <c r="Y43" i="1"/>
  <c r="X43" i="1"/>
  <c r="W43" i="1"/>
  <c r="V43" i="1"/>
  <c r="U43" i="1"/>
  <c r="T43" i="1"/>
  <c r="S43" i="1"/>
  <c r="R43" i="1"/>
  <c r="P39" i="4"/>
  <c r="T12" i="4" l="1"/>
  <c r="T13" i="4"/>
  <c r="T14" i="4"/>
  <c r="T15" i="4"/>
  <c r="T16" i="4"/>
  <c r="T17" i="4"/>
  <c r="T18" i="4"/>
  <c r="T19" i="4"/>
  <c r="T20" i="4"/>
  <c r="T21" i="4"/>
  <c r="T22" i="4"/>
  <c r="T23" i="4"/>
  <c r="T24" i="4"/>
  <c r="T25" i="4"/>
  <c r="T26" i="4"/>
  <c r="T27" i="4"/>
  <c r="T28" i="4"/>
  <c r="T29" i="4"/>
  <c r="T30" i="4"/>
  <c r="T31" i="4"/>
  <c r="T32" i="4"/>
  <c r="T33" i="4"/>
  <c r="T34" i="4"/>
  <c r="T35" i="4"/>
  <c r="T36" i="4"/>
  <c r="T37" i="4"/>
  <c r="T38" i="4"/>
  <c r="T11" i="4"/>
  <c r="C12" i="4" l="1"/>
  <c r="D12" i="4"/>
  <c r="E12" i="4"/>
  <c r="F12" i="4"/>
  <c r="G12" i="4"/>
  <c r="H12" i="4"/>
  <c r="I12" i="4"/>
  <c r="J12" i="4"/>
  <c r="K12" i="4"/>
  <c r="L12" i="4"/>
  <c r="M12" i="4"/>
  <c r="N12" i="4"/>
  <c r="O12" i="4"/>
  <c r="C13" i="4"/>
  <c r="D13" i="4"/>
  <c r="E13" i="4"/>
  <c r="F13" i="4"/>
  <c r="G13" i="4"/>
  <c r="H13" i="4"/>
  <c r="I13" i="4"/>
  <c r="J13" i="4"/>
  <c r="K13" i="4"/>
  <c r="L13" i="4"/>
  <c r="M13" i="4"/>
  <c r="N13" i="4"/>
  <c r="O13" i="4"/>
  <c r="C14" i="4"/>
  <c r="D14" i="4"/>
  <c r="E14" i="4"/>
  <c r="F14" i="4"/>
  <c r="G14" i="4"/>
  <c r="H14" i="4"/>
  <c r="I14" i="4"/>
  <c r="J14" i="4"/>
  <c r="K14" i="4"/>
  <c r="L14" i="4"/>
  <c r="M14" i="4"/>
  <c r="N14" i="4"/>
  <c r="O14" i="4"/>
  <c r="C15" i="4"/>
  <c r="D15" i="4"/>
  <c r="E15" i="4"/>
  <c r="F15" i="4"/>
  <c r="G15" i="4"/>
  <c r="H15" i="4"/>
  <c r="I15" i="4"/>
  <c r="J15" i="4"/>
  <c r="K15" i="4"/>
  <c r="L15" i="4"/>
  <c r="M15" i="4"/>
  <c r="N15" i="4"/>
  <c r="O15" i="4"/>
  <c r="C16" i="4"/>
  <c r="D16" i="4"/>
  <c r="E16" i="4"/>
  <c r="F16" i="4"/>
  <c r="G16" i="4"/>
  <c r="H16" i="4"/>
  <c r="I16" i="4"/>
  <c r="J16" i="4"/>
  <c r="K16" i="4"/>
  <c r="L16" i="4"/>
  <c r="M16" i="4"/>
  <c r="N16" i="4"/>
  <c r="O16" i="4"/>
  <c r="C17" i="4"/>
  <c r="D17" i="4"/>
  <c r="E17" i="4"/>
  <c r="F17" i="4"/>
  <c r="G17" i="4"/>
  <c r="H17" i="4"/>
  <c r="I17" i="4"/>
  <c r="J17" i="4"/>
  <c r="K17" i="4"/>
  <c r="L17" i="4"/>
  <c r="M17" i="4"/>
  <c r="N17" i="4"/>
  <c r="O17" i="4"/>
  <c r="C18" i="4"/>
  <c r="D18" i="4"/>
  <c r="E18" i="4"/>
  <c r="F18" i="4"/>
  <c r="G18" i="4"/>
  <c r="H18" i="4"/>
  <c r="I18" i="4"/>
  <c r="J18" i="4"/>
  <c r="K18" i="4"/>
  <c r="L18" i="4"/>
  <c r="M18" i="4"/>
  <c r="N18" i="4"/>
  <c r="O18" i="4"/>
  <c r="C19" i="4"/>
  <c r="D19" i="4"/>
  <c r="E19" i="4"/>
  <c r="F19" i="4"/>
  <c r="G19" i="4"/>
  <c r="H19" i="4"/>
  <c r="I19" i="4"/>
  <c r="J19" i="4"/>
  <c r="K19" i="4"/>
  <c r="L19" i="4"/>
  <c r="M19" i="4"/>
  <c r="N19" i="4"/>
  <c r="O19" i="4"/>
  <c r="C20" i="4"/>
  <c r="D20" i="4"/>
  <c r="E20" i="4"/>
  <c r="F20" i="4"/>
  <c r="G20" i="4"/>
  <c r="H20" i="4"/>
  <c r="I20" i="4"/>
  <c r="J20" i="4"/>
  <c r="K20" i="4"/>
  <c r="L20" i="4"/>
  <c r="M20" i="4"/>
  <c r="N20" i="4"/>
  <c r="O20" i="4"/>
  <c r="C21" i="4"/>
  <c r="D21" i="4"/>
  <c r="E21" i="4"/>
  <c r="F21" i="4"/>
  <c r="G21" i="4"/>
  <c r="H21" i="4"/>
  <c r="I21" i="4"/>
  <c r="J21" i="4"/>
  <c r="K21" i="4"/>
  <c r="L21" i="4"/>
  <c r="M21" i="4"/>
  <c r="N21" i="4"/>
  <c r="O21" i="4"/>
  <c r="C22" i="4"/>
  <c r="D22" i="4"/>
  <c r="E22" i="4"/>
  <c r="F22" i="4"/>
  <c r="G22" i="4"/>
  <c r="H22" i="4"/>
  <c r="I22" i="4"/>
  <c r="J22" i="4"/>
  <c r="K22" i="4"/>
  <c r="L22" i="4"/>
  <c r="M22" i="4"/>
  <c r="N22" i="4"/>
  <c r="O22" i="4"/>
  <c r="C23" i="4"/>
  <c r="D23" i="4"/>
  <c r="E23" i="4"/>
  <c r="F23" i="4"/>
  <c r="G23" i="4"/>
  <c r="H23" i="4"/>
  <c r="I23" i="4"/>
  <c r="J23" i="4"/>
  <c r="K23" i="4"/>
  <c r="L23" i="4"/>
  <c r="M23" i="4"/>
  <c r="N23" i="4"/>
  <c r="O23" i="4"/>
  <c r="C24" i="4"/>
  <c r="D24" i="4"/>
  <c r="E24" i="4"/>
  <c r="F24" i="4"/>
  <c r="G24" i="4"/>
  <c r="H24" i="4"/>
  <c r="I24" i="4"/>
  <c r="J24" i="4"/>
  <c r="K24" i="4"/>
  <c r="L24" i="4"/>
  <c r="M24" i="4"/>
  <c r="N24" i="4"/>
  <c r="O24" i="4"/>
  <c r="C25" i="4"/>
  <c r="D25" i="4"/>
  <c r="E25" i="4"/>
  <c r="F25" i="4"/>
  <c r="G25" i="4"/>
  <c r="H25" i="4"/>
  <c r="I25" i="4"/>
  <c r="J25" i="4"/>
  <c r="K25" i="4"/>
  <c r="L25" i="4"/>
  <c r="M25" i="4"/>
  <c r="N25" i="4"/>
  <c r="O25" i="4"/>
  <c r="C26" i="4"/>
  <c r="D26" i="4"/>
  <c r="E26" i="4"/>
  <c r="F26" i="4"/>
  <c r="G26" i="4"/>
  <c r="H26" i="4"/>
  <c r="I26" i="4"/>
  <c r="J26" i="4"/>
  <c r="K26" i="4"/>
  <c r="L26" i="4"/>
  <c r="M26" i="4"/>
  <c r="N26" i="4"/>
  <c r="O26" i="4"/>
  <c r="C27" i="4"/>
  <c r="D27" i="4"/>
  <c r="E27" i="4"/>
  <c r="F27" i="4"/>
  <c r="G27" i="4"/>
  <c r="H27" i="4"/>
  <c r="I27" i="4"/>
  <c r="J27" i="4"/>
  <c r="K27" i="4"/>
  <c r="L27" i="4"/>
  <c r="M27" i="4"/>
  <c r="N27" i="4"/>
  <c r="O27" i="4"/>
  <c r="C28" i="4"/>
  <c r="D28" i="4"/>
  <c r="E28" i="4"/>
  <c r="F28" i="4"/>
  <c r="G28" i="4"/>
  <c r="H28" i="4"/>
  <c r="I28" i="4"/>
  <c r="J28" i="4"/>
  <c r="K28" i="4"/>
  <c r="L28" i="4"/>
  <c r="M28" i="4"/>
  <c r="N28" i="4"/>
  <c r="O28" i="4"/>
  <c r="C29" i="4"/>
  <c r="D29" i="4"/>
  <c r="E29" i="4"/>
  <c r="F29" i="4"/>
  <c r="G29" i="4"/>
  <c r="H29" i="4"/>
  <c r="I29" i="4"/>
  <c r="J29" i="4"/>
  <c r="K29" i="4"/>
  <c r="L29" i="4"/>
  <c r="M29" i="4"/>
  <c r="N29" i="4"/>
  <c r="O29" i="4"/>
  <c r="C30" i="4"/>
  <c r="D30" i="4"/>
  <c r="E30" i="4"/>
  <c r="F30" i="4"/>
  <c r="G30" i="4"/>
  <c r="H30" i="4"/>
  <c r="I30" i="4"/>
  <c r="J30" i="4"/>
  <c r="K30" i="4"/>
  <c r="L30" i="4"/>
  <c r="M30" i="4"/>
  <c r="N30" i="4"/>
  <c r="O30" i="4"/>
  <c r="C31" i="4"/>
  <c r="D31" i="4"/>
  <c r="E31" i="4"/>
  <c r="F31" i="4"/>
  <c r="G31" i="4"/>
  <c r="H31" i="4"/>
  <c r="I31" i="4"/>
  <c r="J31" i="4"/>
  <c r="K31" i="4"/>
  <c r="L31" i="4"/>
  <c r="M31" i="4"/>
  <c r="N31" i="4"/>
  <c r="O31" i="4"/>
  <c r="C32" i="4"/>
  <c r="D32" i="4"/>
  <c r="E32" i="4"/>
  <c r="F32" i="4"/>
  <c r="G32" i="4"/>
  <c r="H32" i="4"/>
  <c r="I32" i="4"/>
  <c r="J32" i="4"/>
  <c r="K32" i="4"/>
  <c r="L32" i="4"/>
  <c r="M32" i="4"/>
  <c r="N32" i="4"/>
  <c r="O32" i="4"/>
  <c r="C33" i="4"/>
  <c r="D33" i="4"/>
  <c r="E33" i="4"/>
  <c r="F33" i="4"/>
  <c r="G33" i="4"/>
  <c r="H33" i="4"/>
  <c r="I33" i="4"/>
  <c r="J33" i="4"/>
  <c r="K33" i="4"/>
  <c r="L33" i="4"/>
  <c r="M33" i="4"/>
  <c r="N33" i="4"/>
  <c r="O33" i="4"/>
  <c r="C34" i="4"/>
  <c r="D34" i="4"/>
  <c r="E34" i="4"/>
  <c r="F34" i="4"/>
  <c r="G34" i="4"/>
  <c r="H34" i="4"/>
  <c r="I34" i="4"/>
  <c r="J34" i="4"/>
  <c r="K34" i="4"/>
  <c r="L34" i="4"/>
  <c r="M34" i="4"/>
  <c r="N34" i="4"/>
  <c r="O34" i="4"/>
  <c r="C35" i="4"/>
  <c r="D35" i="4"/>
  <c r="E35" i="4"/>
  <c r="F35" i="4"/>
  <c r="G35" i="4"/>
  <c r="H35" i="4"/>
  <c r="I35" i="4"/>
  <c r="J35" i="4"/>
  <c r="K35" i="4"/>
  <c r="L35" i="4"/>
  <c r="M35" i="4"/>
  <c r="N35" i="4"/>
  <c r="O35" i="4"/>
  <c r="C36" i="4"/>
  <c r="D36" i="4"/>
  <c r="E36" i="4"/>
  <c r="F36" i="4"/>
  <c r="G36" i="4"/>
  <c r="H36" i="4"/>
  <c r="I36" i="4"/>
  <c r="J36" i="4"/>
  <c r="K36" i="4"/>
  <c r="L36" i="4"/>
  <c r="M36" i="4"/>
  <c r="N36" i="4"/>
  <c r="O36" i="4"/>
  <c r="C37" i="4"/>
  <c r="D37" i="4"/>
  <c r="E37" i="4"/>
  <c r="F37" i="4"/>
  <c r="G37" i="4"/>
  <c r="H37" i="4"/>
  <c r="I37" i="4"/>
  <c r="J37" i="4"/>
  <c r="K37" i="4"/>
  <c r="L37" i="4"/>
  <c r="M37" i="4"/>
  <c r="N37" i="4"/>
  <c r="O37" i="4"/>
  <c r="C38" i="4"/>
  <c r="D38" i="4"/>
  <c r="E38" i="4"/>
  <c r="F38" i="4"/>
  <c r="G38" i="4"/>
  <c r="H38" i="4"/>
  <c r="I38" i="4"/>
  <c r="J38" i="4"/>
  <c r="K38" i="4"/>
  <c r="L38" i="4"/>
  <c r="M38" i="4"/>
  <c r="N38" i="4"/>
  <c r="O38" i="4"/>
  <c r="C39" i="4"/>
  <c r="D39" i="4"/>
  <c r="E39" i="4"/>
  <c r="F39" i="4"/>
  <c r="G39" i="4"/>
  <c r="H39" i="4"/>
  <c r="I39" i="4"/>
  <c r="J39" i="4"/>
  <c r="D11" i="4"/>
  <c r="E11" i="4"/>
  <c r="F11" i="4"/>
  <c r="G11" i="4"/>
  <c r="H11" i="4"/>
  <c r="I11" i="4"/>
  <c r="J11" i="4"/>
  <c r="K11" i="4"/>
  <c r="L11" i="4"/>
  <c r="M11" i="4"/>
  <c r="N11" i="4"/>
  <c r="O11" i="4"/>
  <c r="C11"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Q39" i="3" l="1"/>
  <c r="T39" i="4" s="1"/>
  <c r="P39" i="3"/>
  <c r="O39" i="3"/>
  <c r="N39" i="3"/>
  <c r="M39" i="3"/>
  <c r="L39" i="3"/>
  <c r="K39" i="3"/>
  <c r="J39" i="3"/>
  <c r="O39" i="4" l="1"/>
  <c r="N39" i="4"/>
  <c r="M39" i="4"/>
  <c r="L39" i="4"/>
  <c r="K39" i="4"/>
</calcChain>
</file>

<file path=xl/sharedStrings.xml><?xml version="1.0" encoding="utf-8"?>
<sst xmlns="http://schemas.openxmlformats.org/spreadsheetml/2006/main" count="340" uniqueCount="143">
  <si>
    <t>Emission source sector</t>
  </si>
  <si>
    <t>ESD</t>
  </si>
  <si>
    <t>Greenhouse gas</t>
  </si>
  <si>
    <t>All greenhouse gases - (CO2 equivalent)</t>
  </si>
  <si>
    <t>Measures</t>
  </si>
  <si>
    <t>Emissions</t>
  </si>
  <si>
    <t>Emission Unit</t>
  </si>
  <si>
    <t>Million tonnes CO2 equivalent (Mt CO2 eq)</t>
  </si>
  <si>
    <t>Source</t>
  </si>
  <si>
    <t>EEA</t>
  </si>
  <si>
    <t>Date</t>
  </si>
  <si>
    <t>Comment</t>
  </si>
  <si>
    <t>Year</t>
  </si>
  <si>
    <t>From GHG inventory, ETS data and ETS scope correction</t>
  </si>
  <si>
    <t>From ESD review</t>
  </si>
  <si>
    <t>Geographic entity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</si>
  <si>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</si>
  <si>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</si>
  <si>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</si>
  <si>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</si>
  <si>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</si>
  <si>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</si>
  <si>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</si>
  <si>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</si>
  <si>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</si>
  <si>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</si>
  <si>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</si>
  <si>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</si>
  <si>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</si>
  <si>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</si>
  <si>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</si>
  <si>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</si>
  <si>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</si>
  <si>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</si>
  <si>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</si>
  <si>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</si>
  <si>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</si>
  <si>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</si>
  <si>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</si>
  <si>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</si>
  <si>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</si>
  <si>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</si>
  <si>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</si>
  <si>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</si>
  <si>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EU-28</t>
  </si>
  <si>
    <t>Commission</t>
  </si>
  <si>
    <t>2005 base-year emissions = (2020 absolute target)/(1+ relative ESD target (%))</t>
  </si>
  <si>
    <t>2020 % target</t>
  </si>
  <si>
    <t>EEA, Commission</t>
  </si>
  <si>
    <t>ESD base-year emissions</t>
  </si>
  <si>
    <t>Index %</t>
  </si>
  <si>
    <t>ETS scope 2013-2020, GWP AR4, AEAs revised according to Art 27 of ESD; 2005 calculated by EEA accordingly</t>
  </si>
  <si>
    <t>Emission source</t>
  </si>
  <si>
    <t>Authors</t>
  </si>
  <si>
    <t xml:space="preserve">Last updated </t>
  </si>
  <si>
    <t>Version</t>
  </si>
  <si>
    <t>Data</t>
  </si>
  <si>
    <t>Sign</t>
  </si>
  <si>
    <t>ESD emissions</t>
  </si>
  <si>
    <t>ESD targets 2013-2020</t>
  </si>
  <si>
    <t>ESD emissions index</t>
  </si>
  <si>
    <t>MSP</t>
  </si>
  <si>
    <t>Country codes</t>
  </si>
  <si>
    <t>AUT</t>
  </si>
  <si>
    <t>AT</t>
  </si>
  <si>
    <t>BEL</t>
  </si>
  <si>
    <t>BE</t>
  </si>
  <si>
    <t>BGR</t>
  </si>
  <si>
    <t>BG</t>
  </si>
  <si>
    <t>HRV</t>
  </si>
  <si>
    <t>HR</t>
  </si>
  <si>
    <t>CYP</t>
  </si>
  <si>
    <t>CY</t>
  </si>
  <si>
    <t>CZE</t>
  </si>
  <si>
    <t>CZ</t>
  </si>
  <si>
    <t>DNM</t>
  </si>
  <si>
    <t>DK</t>
  </si>
  <si>
    <t>EST</t>
  </si>
  <si>
    <t>EE</t>
  </si>
  <si>
    <t>FIN</t>
  </si>
  <si>
    <t>FI</t>
  </si>
  <si>
    <t>FRK</t>
  </si>
  <si>
    <t>FR</t>
  </si>
  <si>
    <t>DEU</t>
  </si>
  <si>
    <t>DE</t>
  </si>
  <si>
    <t>GRC</t>
  </si>
  <si>
    <t>GR/EL</t>
  </si>
  <si>
    <t>HUN</t>
  </si>
  <si>
    <t>HU</t>
  </si>
  <si>
    <t>IRL</t>
  </si>
  <si>
    <t>IE</t>
  </si>
  <si>
    <t>ITA</t>
  </si>
  <si>
    <t>IT</t>
  </si>
  <si>
    <t>LVA</t>
  </si>
  <si>
    <t>LV</t>
  </si>
  <si>
    <t>LTU</t>
  </si>
  <si>
    <t>LT</t>
  </si>
  <si>
    <t>LUX</t>
  </si>
  <si>
    <t>LU</t>
  </si>
  <si>
    <t>MLT</t>
  </si>
  <si>
    <t>MT</t>
  </si>
  <si>
    <t>NLD</t>
  </si>
  <si>
    <t>NL</t>
  </si>
  <si>
    <t>POL</t>
  </si>
  <si>
    <t>PL</t>
  </si>
  <si>
    <t>PRT</t>
  </si>
  <si>
    <t>PT</t>
  </si>
  <si>
    <t>ROU</t>
  </si>
  <si>
    <t>RO</t>
  </si>
  <si>
    <t>SVK</t>
  </si>
  <si>
    <t>SK</t>
  </si>
  <si>
    <t>SVN</t>
  </si>
  <si>
    <t>SI</t>
  </si>
  <si>
    <t>ESP</t>
  </si>
  <si>
    <t>ES</t>
  </si>
  <si>
    <t>SWE</t>
  </si>
  <si>
    <t>SE</t>
  </si>
  <si>
    <t>2020 target</t>
  </si>
  <si>
    <t>stable dataset</t>
  </si>
  <si>
    <t>automatic formula driven update</t>
  </si>
  <si>
    <t xml:space="preserve">Estimates following the 2020 comprehensive review </t>
  </si>
  <si>
    <t>EU-27</t>
  </si>
  <si>
    <t>automatied update</t>
  </si>
  <si>
    <t>ESD targets</t>
  </si>
  <si>
    <t>ESD by sector including projections, WEM</t>
  </si>
  <si>
    <t>ESD by sector including projections, WAM</t>
  </si>
  <si>
    <t>WEM, projections scenario 'with existing measures'</t>
  </si>
  <si>
    <t>WAM, projections scenario 'with additional measures'</t>
  </si>
  <si>
    <t>EEA estimates for 2005-2012; 2013, 2014, 2015, 2016, 2017 from 2016 comprehensive and 2017-2022 annual review under ESD; decimal correction for year 2017</t>
  </si>
  <si>
    <t>corrected estimate after ESD review</t>
  </si>
  <si>
    <t>ESD baseyear 2005</t>
  </si>
  <si>
    <t>Czechia</t>
  </si>
  <si>
    <t>Proxy</t>
  </si>
  <si>
    <t>Effort Sharing legislation sectors</t>
  </si>
  <si>
    <t>2022 EEA proxy</t>
  </si>
  <si>
    <t>Effort Sharing Decision</t>
  </si>
  <si>
    <t>Effort Sharing Regulation</t>
  </si>
  <si>
    <t>EEA Effort Sharing Legislation dataset - October 2023</t>
  </si>
  <si>
    <t>JDS</t>
  </si>
  <si>
    <t>Jorre De Schrijver (JDS)</t>
  </si>
  <si>
    <t xml:space="preserve">Emissions for the period 2013-2020 are covered by the Effort Sharing Decision (ESD), using global warming potentials (GWPs) from the Fourth Assessment Report (AR4) of the Intergovernmental Panel on Climate Change (IPCC) and excluding NF3 emissions. </t>
  </si>
  <si>
    <t xml:space="preserve">Emissions for 2005-2012 are calculated from inventory data as submitted in 2022 and reflect ESD scope. </t>
  </si>
  <si>
    <t>For the period 2021-2030, emissions are regulated by the Effort Sharing Regulation (ESR), including NF3 emissions and with the use of the GWP values of the IPCC AR5.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</si>
</sst>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164" formatCode="0.0%"/>
    <numFmt numFmtId="165" formatCode="#,##0.0"/>
    <numFmt numFmtId="168" formatCode="_-&quot;£&quot;* #,##0.00_-;\-&quot;£&quot;* #,##0.00_-;_-&quot;£&quot;* &quot;-&quot;??_-;_-@_-"/>
    <numFmt numFmtId="169" formatCode="_-* #,##0.00_-;\-* #,##0.00_-;_-* &quot;-&quot;??_-;_-@_-"/>
    <numFmt numFmtId="170" formatCode="_-* #,##0.00\ &quot;€&quot;_-;\-* #,##0.00\ &quot;€&quot;_-;_-* &quot;-&quot;??\ &quot;€&quot;_-;_-@_-"/>
    <numFmt numFmtId="171" formatCode="_-* #,##0.00\ _€_-;\-* #,##0.00\ _€_-;_-* &quot;-&quot;??\ _€_-;_-@_-"/>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 *."/>
    <numFmt numFmtId="177" formatCode="\ \ \ \ \ \ \ \ \ \ @\ *."/>
    <numFmt numFmtId="178" formatCode="\ \ \ \ \ \ \ \ \ \ \ \ @\ *."/>
    <numFmt numFmtId="179" formatCode="\ \ \ \ \ \ \ \ \ \ \ \ @"/>
    <numFmt numFmtId="180" formatCode="\ \ \ \ \ \ \ \ \ \ \ \ \ @\ *."/>
    <numFmt numFmtId="181" formatCode="\ @\ *."/>
    <numFmt numFmtId="182" formatCode="\ @"/>
    <numFmt numFmtId="183" formatCode="\ \ @\ *."/>
    <numFmt numFmtId="184" formatCode="\ \ @"/>
    <numFmt numFmtId="185" formatCode="\ \ \ @\ *."/>
    <numFmt numFmtId="186" formatCode="\ \ \ @"/>
    <numFmt numFmtId="187" formatCode="\ \ \ \ @\ *."/>
    <numFmt numFmtId="188" formatCode="\ \ \ \ @"/>
    <numFmt numFmtId="189" formatCode="\ \ \ \ \ \ @\ *."/>
    <numFmt numFmtId="190" formatCode="\ \ \ \ \ \ @"/>
    <numFmt numFmtId="191" formatCode="\ \ \ \ \ \ \ @\ *."/>
    <numFmt numFmtId="192" formatCode="\ \ \ \ \ \ \ \ \ @\ *."/>
    <numFmt numFmtId="193" formatCode="\ \ \ \ \ \ \ \ \ @"/>
    <numFmt numFmtId="194" formatCode="#,##0.00\ &quot;Gg&quot;"/>
    <numFmt numFmtId="195" formatCode="#,##0.00\ &quot;kg&quot;"/>
    <numFmt numFmtId="196" formatCode="#,##0.00\ &quot;kt&quot;"/>
    <numFmt numFmtId="197" formatCode="#,##0.00\ &quot;Stck&quot;"/>
    <numFmt numFmtId="198" formatCode="#,##0.00\ &quot;Stk&quot;"/>
    <numFmt numFmtId="199" formatCode="#,##0.00\ &quot;T.Stk&quot;"/>
    <numFmt numFmtId="200" formatCode="#,##0.00\ &quot;TJ&quot;"/>
    <numFmt numFmtId="201" formatCode="#,##0.00\ &quot;TStk&quot;"/>
    <numFmt numFmtId="202" formatCode="yyyy"/>
    <numFmt numFmtId="203" formatCode="#,##0.0000"/>
    <numFmt numFmtId="204" formatCode="dd/mm/yy\,\ hh:mm"/>
    <numFmt numFmtId="205" formatCode="#,##0.000"/>
    <numFmt numFmtId="206" formatCode="_-* #,##0.00_р_._-;\-* #,##0.00_р_._-;_-* &quot;-&quot;??_р_._-;_-@_-"/>
    <numFmt numFmtId="207" formatCode="_-* #,##0_р_._-;\-* #,##0_р_._-;_-* &quot;-&quot;_р_._-;_-@_-"/>
    <numFmt numFmtId="208" formatCode="_-* #,##0&quot;р.&quot;_-;\-* #,##0&quot;р.&quot;_-;_-* &quot;-&quot;&quot;р.&quot;_-;_-@_-"/>
    <numFmt numFmtId="209" formatCode="_-* #,##0.00&quot;р.&quot;_-;\-* #,##0.00&quot;р.&quot;_-;_-* &quot;-&quot;??&quot;р.&quot;_-;_-@_-"/>
    <numFmt numFmtId="210" formatCode="#,##0.0_)"/>
    <numFmt numFmtId="211" formatCode="#,##0.0_i"/>
    <numFmt numFmtId="214" formatCode="???,???.00"/>
    <numFmt numFmtId="218" formatCode="_-* #,##0.00\ _E_C_U_-;\-* #,##0.00\ _E_C_U_-;_-* &quot;-&quot;??\ _E_C_U_-;_-@_-"/>
  </numFmts>
  <fonts count="7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0"/>
      <name val="Arial"/>
      <family val="2"/>
    </font>
    <font>
      <b/>
      <i/>
      <sz val="20"/>
      <color theme="1"/>
      <name val="Calibri"/>
      <family val="2"/>
      <scheme val="minor"/>
    </font>
    <font>
      <u/>
      <sz val="11"/>
      <color theme="10"/>
      <name val="Calibri"/>
      <family val="2"/>
      <scheme val="minor"/>
    </font>
    <font>
      <sz val="11"/>
      <color rgb="FF000000"/>
      <name val="Calibri"/>
      <family val="2"/>
      <scheme val="minor"/>
    </font>
    <font>
      <sz val="11"/>
      <color indexed="8"/>
      <name val="Calibri"/>
      <family val="2"/>
    </font>
    <font>
      <b/>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b/>
      <sz val="18"/>
      <color theme="3"/>
      <name val="Calibri Light"/>
      <family val="2"/>
      <scheme val="major"/>
    </font>
    <font>
      <sz val="11"/>
      <color rgb="FF9C6500"/>
      <name val="Calibri"/>
      <family val="2"/>
      <scheme val="minor"/>
    </font>
    <font>
      <sz val="8"/>
      <name val="Arial"/>
      <family val="2"/>
    </font>
    <font>
      <sz val="7"/>
      <name val="Letter Gothic CE"/>
      <family val="3"/>
      <charset val="238"/>
    </font>
    <font>
      <sz val="7"/>
      <name val="Arial"/>
      <family val="2"/>
    </font>
    <font>
      <sz val="9"/>
      <name val="Times New Roman"/>
      <family val="1"/>
    </font>
    <font>
      <sz val="11"/>
      <color indexed="9"/>
      <name val="Calibri"/>
      <family val="2"/>
    </font>
    <font>
      <b/>
      <sz val="9"/>
      <name val="Times New Roman"/>
      <family val="1"/>
    </font>
    <font>
      <sz val="9"/>
      <color indexed="8"/>
      <name val="Times New Roman"/>
      <family val="1"/>
    </font>
    <font>
      <sz val="12"/>
      <color indexed="8"/>
      <name val="Times New Roman"/>
      <family val="1"/>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b/>
      <sz val="12"/>
      <name val="Times New Roman"/>
      <family val="1"/>
    </font>
    <font>
      <u/>
      <sz val="10"/>
      <color indexed="12"/>
      <name val="Arial"/>
      <family val="2"/>
    </font>
    <font>
      <b/>
      <sz val="12"/>
      <color indexed="8"/>
      <name val="Times New Roman"/>
      <family val="1"/>
    </font>
    <font>
      <sz val="10"/>
      <color indexed="10"/>
      <name val="Arial"/>
      <family val="2"/>
    </font>
    <font>
      <b/>
      <i/>
      <sz val="8"/>
      <name val="Arial"/>
      <family val="2"/>
    </font>
    <font>
      <b/>
      <i/>
      <sz val="10"/>
      <name val="Arial"/>
      <family val="2"/>
    </font>
    <font>
      <sz val="10"/>
      <name val="Humanst521 Lt BT"/>
    </font>
    <font>
      <sz val="11"/>
      <color indexed="60"/>
      <name val="Calibri"/>
      <family val="2"/>
    </font>
    <font>
      <sz val="7"/>
      <name val="Verdana"/>
      <family val="2"/>
    </font>
    <font>
      <sz val="10"/>
      <color indexed="8"/>
      <name val="Arial"/>
      <family val="2"/>
    </font>
    <font>
      <sz val="10"/>
      <color indexed="12"/>
      <name val="Arial"/>
      <family val="2"/>
    </font>
    <font>
      <sz val="10"/>
      <color indexed="8"/>
      <name val="MS Sans Serif"/>
      <family val="2"/>
    </font>
    <font>
      <sz val="11"/>
      <color indexed="20"/>
      <name val="Calibri"/>
      <family val="2"/>
    </font>
    <font>
      <sz val="10"/>
      <color theme="1"/>
      <name val="Arial"/>
      <family val="2"/>
    </font>
    <font>
      <b/>
      <sz val="10"/>
      <name val="Arial"/>
      <family val="2"/>
    </font>
    <font>
      <b/>
      <sz val="12"/>
      <name val="Arial"/>
      <family val="2"/>
    </font>
    <font>
      <sz val="8"/>
      <color indexed="9"/>
      <name val="Arial"/>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20"/>
      <color indexed="10"/>
      <name val="Arial"/>
      <family val="2"/>
    </font>
    <font>
      <b/>
      <sz val="12"/>
      <color indexed="10"/>
      <name val="Arial"/>
      <family val="2"/>
    </font>
    <font>
      <b/>
      <u/>
      <sz val="12"/>
      <name val="Arial"/>
      <family val="2"/>
    </font>
    <font>
      <sz val="11"/>
      <color indexed="52"/>
      <name val="Calibri"/>
      <family val="2"/>
    </font>
    <font>
      <sz val="11"/>
      <color indexed="10"/>
      <name val="Calibri"/>
      <family val="2"/>
    </font>
    <font>
      <b/>
      <sz val="11"/>
      <color indexed="9"/>
      <name val="Calibri"/>
      <family val="2"/>
    </font>
    <font>
      <u/>
      <sz val="10"/>
      <color indexed="12"/>
      <name val="Times New Roman"/>
      <family val="1"/>
    </font>
    <font>
      <b/>
      <sz val="12"/>
      <color indexed="12"/>
      <name val="Arial"/>
      <family val="2"/>
    </font>
    <font>
      <sz val="11"/>
      <name val="Arial"/>
      <family val="2"/>
    </font>
    <font>
      <sz val="8"/>
      <name val="Helvetica"/>
      <family val="2"/>
    </font>
    <font>
      <sz val="10"/>
      <name val="MS Sans Serif"/>
      <family val="2"/>
    </font>
    <font>
      <sz val="8"/>
      <color theme="1"/>
      <name val="Arial Narrow"/>
      <family val="2"/>
    </font>
    <font>
      <sz val="9"/>
      <name val="Arial"/>
      <family val="2"/>
    </font>
    <font>
      <u/>
      <sz val="10"/>
      <color theme="10"/>
      <name val="Arial"/>
      <family val="2"/>
    </font>
    <font>
      <sz val="11"/>
      <color indexed="8"/>
      <name val="Calibri"/>
      <family val="2"/>
      <scheme val="minor"/>
    </font>
    <font>
      <sz val="11"/>
      <name val="Calibri"/>
      <family val="2"/>
    </font>
  </fonts>
  <fills count="69">
    <fill>
      <patternFill patternType="none"/>
    </fill>
    <fill>
      <patternFill patternType="gray125"/>
    </fill>
    <fill>
      <patternFill patternType="solid">
        <fgColor theme="4" tint="0.79998168889431442"/>
        <bgColor indexed="64"/>
      </patternFill>
    </fill>
    <fill>
      <patternFill patternType="solid">
        <fgColor rgb="FFFFE699"/>
        <bgColor rgb="FF000000"/>
      </patternFill>
    </fill>
    <fill>
      <patternFill patternType="solid">
        <fgColor rgb="FFFFE699"/>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43"/>
        <bgColor indexed="64"/>
      </patternFill>
    </fill>
    <fill>
      <patternFill patternType="darkTrellis"/>
    </fill>
    <fill>
      <patternFill patternType="solid">
        <fgColor indexed="63"/>
        <bgColor indexed="64"/>
      </patternFill>
    </fill>
    <fill>
      <patternFill patternType="solid">
        <fgColor indexed="62"/>
        <bgColor indexed="64"/>
      </patternFill>
    </fill>
    <fill>
      <patternFill patternType="solid">
        <fgColor indexed="22"/>
        <bgColor indexed="64"/>
      </patternFill>
    </fill>
    <fill>
      <patternFill patternType="solid">
        <fgColor indexed="55"/>
      </patternFill>
    </fill>
    <fill>
      <patternFill patternType="solid">
        <fgColor indexed="23"/>
        <bgColor indexed="64"/>
      </patternFill>
    </fill>
  </fills>
  <borders count="58">
    <border>
      <left/>
      <right/>
      <top/>
      <bottom/>
      <diagonal/>
    </border>
    <border>
      <left/>
      <right/>
      <top/>
      <bottom style="thin">
        <color indexed="64"/>
      </bottom>
      <diagonal/>
    </border>
    <border>
      <left/>
      <right/>
      <top/>
      <bottom style="thin">
        <color auto="1"/>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55">
    <xf numFmtId="0" fontId="0" fillId="0" borderId="0"/>
    <xf numFmtId="9" fontId="1" fillId="0" borderId="0" applyFont="0" applyFill="0" applyBorder="0" applyAlignment="0" applyProtection="0"/>
    <xf numFmtId="0" fontId="5" fillId="0" borderId="0"/>
    <xf numFmtId="0" fontId="7" fillId="0" borderId="0" applyNumberFormat="0" applyFill="0" applyBorder="0" applyAlignment="0" applyProtection="0"/>
    <xf numFmtId="0" fontId="1" fillId="0" borderId="0"/>
    <xf numFmtId="3" fontId="5" fillId="0" borderId="0">
      <alignment vertical="center"/>
    </xf>
    <xf numFmtId="0" fontId="1" fillId="0" borderId="0" applyNumberFormat="0" applyFont="0" applyFill="0" applyBorder="0" applyProtection="0">
      <alignment vertical="center"/>
    </xf>
    <xf numFmtId="0" fontId="25"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26" fillId="8" borderId="0" applyNumberFormat="0" applyBorder="0" applyAlignment="0" applyProtection="0"/>
    <xf numFmtId="0" fontId="19" fillId="0" borderId="9" applyNumberFormat="0" applyFill="0" applyAlignment="0" applyProtection="0"/>
    <xf numFmtId="0" fontId="20" fillId="11" borderId="10" applyNumberFormat="0" applyAlignment="0" applyProtection="0"/>
    <xf numFmtId="0" fontId="1" fillId="12" borderId="11" applyNumberFormat="0" applyFont="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176" fontId="27" fillId="0" borderId="0"/>
    <xf numFmtId="49" fontId="27" fillId="0" borderId="0"/>
    <xf numFmtId="177" fontId="27" fillId="0" borderId="0">
      <alignment horizontal="center"/>
    </xf>
    <xf numFmtId="178" fontId="27" fillId="0" borderId="0"/>
    <xf numFmtId="179" fontId="27" fillId="0" borderId="0"/>
    <xf numFmtId="180" fontId="27" fillId="0" borderId="0"/>
    <xf numFmtId="181" fontId="27" fillId="0" borderId="0"/>
    <xf numFmtId="182" fontId="28"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183" fontId="29" fillId="0" borderId="0"/>
    <xf numFmtId="184" fontId="28" fillId="0" borderId="0"/>
    <xf numFmtId="49" fontId="30" fillId="0" borderId="13" applyNumberFormat="0" applyFont="0" applyFill="0" applyBorder="0" applyProtection="0">
      <alignment horizontal="left" vertical="center" indent="2"/>
    </xf>
    <xf numFmtId="49" fontId="30" fillId="0" borderId="13" applyNumberFormat="0" applyFont="0" applyFill="0" applyBorder="0" applyProtection="0">
      <alignment horizontal="left" vertical="center" indent="2"/>
    </xf>
    <xf numFmtId="49" fontId="30" fillId="0" borderId="13" applyNumberFormat="0" applyFont="0" applyFill="0" applyBorder="0" applyProtection="0">
      <alignment horizontal="left" vertical="center" indent="2"/>
    </xf>
    <xf numFmtId="185" fontId="27" fillId="0" borderId="0"/>
    <xf numFmtId="186" fontId="27"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187" fontId="27" fillId="0" borderId="0"/>
    <xf numFmtId="188" fontId="28" fillId="0" borderId="0"/>
    <xf numFmtId="49" fontId="30" fillId="0" borderId="14" applyNumberFormat="0" applyFont="0" applyFill="0" applyBorder="0" applyProtection="0">
      <alignment horizontal="left" vertical="center" indent="5"/>
    </xf>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89" fontId="27" fillId="0" borderId="0">
      <alignment horizontal="center"/>
    </xf>
    <xf numFmtId="190" fontId="27" fillId="0" borderId="0">
      <alignment horizontal="center"/>
    </xf>
    <xf numFmtId="191" fontId="27" fillId="0" borderId="0">
      <alignment horizontal="center"/>
    </xf>
    <xf numFmtId="192" fontId="27" fillId="0" borderId="0">
      <alignment horizontal="center"/>
    </xf>
    <xf numFmtId="193" fontId="27" fillId="0" borderId="0">
      <alignment horizontal="center"/>
    </xf>
    <xf numFmtId="0" fontId="5" fillId="0" borderId="0" applyFont="0" applyFill="0" applyBorder="0" applyAlignment="0" applyProtection="0"/>
    <xf numFmtId="0" fontId="5" fillId="0" borderId="0" applyFont="0" applyFill="0" applyBorder="0" applyAlignment="0" applyProtection="0"/>
    <xf numFmtId="194" fontId="5" fillId="0" borderId="15" applyFont="0" applyFill="0" applyBorder="0" applyAlignment="0" applyProtection="0">
      <alignment horizontal="left"/>
    </xf>
    <xf numFmtId="195" fontId="5" fillId="0" borderId="15" applyFont="0" applyFill="0" applyBorder="0" applyAlignment="0" applyProtection="0">
      <alignment horizontal="left"/>
    </xf>
    <xf numFmtId="196" fontId="5" fillId="0" borderId="15"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97" fontId="5" fillId="0" borderId="15" applyFont="0" applyFill="0" applyBorder="0" applyAlignment="0" applyProtection="0">
      <alignment horizontal="left"/>
    </xf>
    <xf numFmtId="198" fontId="5" fillId="0" borderId="15" applyFont="0" applyFill="0" applyBorder="0" applyAlignment="0" applyProtection="0">
      <alignment horizontal="left"/>
    </xf>
    <xf numFmtId="199" fontId="5" fillId="0" borderId="15" applyFont="0" applyFill="0" applyBorder="0" applyAlignment="0" applyProtection="0">
      <alignment horizontal="left"/>
    </xf>
    <xf numFmtId="200" fontId="5" fillId="0" borderId="15" applyFont="0" applyFill="0" applyBorder="0" applyAlignment="0" applyProtection="0">
      <alignment horizontal="left"/>
    </xf>
    <xf numFmtId="201" fontId="5" fillId="0" borderId="15" applyFont="0" applyFill="0" applyBorder="0" applyAlignment="0" applyProtection="0">
      <alignment horizontal="left"/>
    </xf>
    <xf numFmtId="202" fontId="5" fillId="0" borderId="15" applyFont="0" applyFill="0" applyBorder="0" applyAlignment="0" applyProtection="0">
      <alignment horizontal="left"/>
    </xf>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32" fillId="51" borderId="0" applyBorder="0" applyAlignment="0"/>
    <xf numFmtId="0" fontId="30" fillId="51" borderId="0" applyBorder="0">
      <alignment horizontal="right" vertical="center"/>
    </xf>
    <xf numFmtId="4" fontId="30" fillId="52" borderId="0" applyBorder="0">
      <alignment horizontal="right" vertical="center"/>
    </xf>
    <xf numFmtId="203" fontId="30" fillId="52" borderId="0" applyBorder="0">
      <alignment horizontal="right" vertical="center"/>
    </xf>
    <xf numFmtId="0" fontId="33" fillId="52" borderId="13">
      <alignment horizontal="right" vertical="center"/>
    </xf>
    <xf numFmtId="0" fontId="33" fillId="52" borderId="13">
      <alignment horizontal="right" vertical="center"/>
    </xf>
    <xf numFmtId="0" fontId="33" fillId="52" borderId="13">
      <alignment horizontal="right" vertical="center"/>
    </xf>
    <xf numFmtId="0" fontId="34" fillId="52" borderId="13">
      <alignment horizontal="right" vertical="center"/>
    </xf>
    <xf numFmtId="0" fontId="34" fillId="52" borderId="13">
      <alignment horizontal="right" vertical="center"/>
    </xf>
    <xf numFmtId="0" fontId="34" fillId="52" borderId="13">
      <alignment horizontal="right" vertical="center"/>
    </xf>
    <xf numFmtId="0" fontId="33" fillId="53" borderId="13">
      <alignment horizontal="right" vertical="center"/>
    </xf>
    <xf numFmtId="0" fontId="33" fillId="53" borderId="13">
      <alignment horizontal="right" vertical="center"/>
    </xf>
    <xf numFmtId="0" fontId="33" fillId="53" borderId="13">
      <alignment horizontal="right" vertical="center"/>
    </xf>
    <xf numFmtId="0" fontId="33" fillId="53" borderId="13">
      <alignment horizontal="right" vertical="center"/>
    </xf>
    <xf numFmtId="0" fontId="33" fillId="53" borderId="13">
      <alignment horizontal="right" vertical="center"/>
    </xf>
    <xf numFmtId="0" fontId="33" fillId="53" borderId="13">
      <alignment horizontal="right" vertical="center"/>
    </xf>
    <xf numFmtId="0" fontId="33" fillId="53" borderId="16">
      <alignment horizontal="right" vertical="center"/>
    </xf>
    <xf numFmtId="0" fontId="33" fillId="53" borderId="14">
      <alignment horizontal="right" vertical="center"/>
    </xf>
    <xf numFmtId="0" fontId="33" fillId="53" borderId="17">
      <alignment horizontal="right" vertical="center"/>
    </xf>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5" fillId="58" borderId="18" applyNumberFormat="0" applyAlignment="0" applyProtection="0"/>
    <xf numFmtId="0" fontId="35" fillId="58" borderId="18" applyNumberFormat="0" applyAlignment="0" applyProtection="0"/>
    <xf numFmtId="0" fontId="35" fillId="58" borderId="18" applyNumberFormat="0" applyAlignment="0" applyProtection="0"/>
    <xf numFmtId="0" fontId="35" fillId="58" borderId="18" applyNumberFormat="0" applyAlignment="0" applyProtection="0"/>
    <xf numFmtId="0" fontId="35" fillId="58" borderId="18" applyNumberFormat="0" applyAlignment="0" applyProtection="0"/>
    <xf numFmtId="0" fontId="35" fillId="58" borderId="18" applyNumberFormat="0" applyAlignment="0" applyProtection="0"/>
    <xf numFmtId="0" fontId="15" fillId="7" borderId="0" applyNumberFormat="0" applyBorder="0" applyAlignment="0" applyProtection="0"/>
    <xf numFmtId="0" fontId="36" fillId="58" borderId="19" applyNumberFormat="0" applyAlignment="0" applyProtection="0"/>
    <xf numFmtId="0" fontId="36" fillId="58" borderId="19" applyNumberFormat="0" applyAlignment="0" applyProtection="0"/>
    <xf numFmtId="0" fontId="36" fillId="58" borderId="19" applyNumberFormat="0" applyAlignment="0" applyProtection="0"/>
    <xf numFmtId="0" fontId="36" fillId="58" borderId="19" applyNumberFormat="0" applyAlignment="0" applyProtection="0"/>
    <xf numFmtId="0" fontId="36" fillId="58" borderId="19" applyNumberFormat="0" applyAlignment="0" applyProtection="0"/>
    <xf numFmtId="0" fontId="36" fillId="58" borderId="19" applyNumberFormat="0" applyAlignment="0" applyProtection="0"/>
    <xf numFmtId="4" fontId="32" fillId="0" borderId="20" applyFill="0" applyBorder="0" applyProtection="0">
      <alignment horizontal="right" vertical="center"/>
    </xf>
    <xf numFmtId="0" fontId="18" fillId="10" borderId="7" applyNumberFormat="0" applyAlignment="0" applyProtection="0"/>
    <xf numFmtId="0" fontId="20" fillId="11" borderId="10" applyNumberFormat="0" applyAlignment="0" applyProtection="0"/>
    <xf numFmtId="0" fontId="33" fillId="0" borderId="0" applyNumberFormat="0">
      <alignment horizontal="right"/>
    </xf>
    <xf numFmtId="0" fontId="30" fillId="53" borderId="21">
      <alignment horizontal="left" vertical="center" wrapText="1" indent="2"/>
    </xf>
    <xf numFmtId="0" fontId="30" fillId="0" borderId="21">
      <alignment horizontal="left" vertical="center" wrapText="1" indent="2"/>
    </xf>
    <xf numFmtId="0" fontId="30" fillId="52" borderId="14">
      <alignment horizontal="left" vertical="center"/>
    </xf>
    <xf numFmtId="14" fontId="5" fillId="0" borderId="0">
      <alignment horizontal="center"/>
    </xf>
    <xf numFmtId="14" fontId="5" fillId="0" borderId="0">
      <alignment horizontal="center"/>
    </xf>
    <xf numFmtId="204" fontId="5" fillId="0" borderId="0">
      <alignment horizontal="center"/>
    </xf>
    <xf numFmtId="204" fontId="5" fillId="0" borderId="0">
      <alignment horizontal="center"/>
    </xf>
    <xf numFmtId="14" fontId="5" fillId="0" borderId="0">
      <alignment horizontal="center"/>
    </xf>
    <xf numFmtId="175" fontId="9"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33" fillId="0" borderId="22">
      <alignment horizontal="left" vertical="top" wrapText="1"/>
    </xf>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37" fillId="42" borderId="19" applyNumberFormat="0" applyAlignment="0" applyProtection="0"/>
    <xf numFmtId="0" fontId="5" fillId="0" borderId="23"/>
    <xf numFmtId="0" fontId="10" fillId="0" borderId="24" applyNumberFormat="0" applyFill="0" applyAlignment="0" applyProtection="0"/>
    <xf numFmtId="0" fontId="10" fillId="0" borderId="24" applyNumberFormat="0" applyFill="0" applyAlignment="0" applyProtection="0"/>
    <xf numFmtId="0" fontId="10" fillId="0" borderId="24" applyNumberFormat="0" applyFill="0" applyAlignment="0" applyProtection="0"/>
    <xf numFmtId="0" fontId="10" fillId="0" borderId="24" applyNumberFormat="0" applyFill="0" applyAlignment="0" applyProtection="0"/>
    <xf numFmtId="0" fontId="10" fillId="0" borderId="24" applyNumberFormat="0" applyFill="0" applyAlignment="0" applyProtection="0"/>
    <xf numFmtId="0" fontId="10" fillId="0" borderId="2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22" fillId="0" borderId="0" applyNumberFormat="0" applyFill="0" applyBorder="0" applyAlignment="0" applyProtection="0"/>
    <xf numFmtId="0" fontId="27" fillId="0" borderId="25"/>
    <xf numFmtId="0" fontId="14" fillId="6"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6" fillId="9" borderId="7" applyNumberFormat="0" applyAlignment="0" applyProtection="0"/>
    <xf numFmtId="4" fontId="30" fillId="0" borderId="0" applyBorder="0">
      <alignment horizontal="right" vertical="center"/>
    </xf>
    <xf numFmtId="0" fontId="30" fillId="0" borderId="13">
      <alignment horizontal="right" vertical="center"/>
    </xf>
    <xf numFmtId="1" fontId="42" fillId="52" borderId="0" applyBorder="0">
      <alignment horizontal="right" vertical="center"/>
    </xf>
    <xf numFmtId="3" fontId="43" fillId="0" borderId="0"/>
    <xf numFmtId="171" fontId="5" fillId="0" borderId="0" applyFont="0" applyFill="0" applyBorder="0" applyAlignment="0" applyProtection="0"/>
    <xf numFmtId="171" fontId="5" fillId="0" borderId="0" applyFont="0" applyFill="0" applyBorder="0" applyAlignment="0" applyProtection="0"/>
    <xf numFmtId="0" fontId="44" fillId="0" borderId="0">
      <alignment horizontal="center"/>
    </xf>
    <xf numFmtId="0" fontId="45" fillId="0" borderId="13">
      <alignment horizontal="center" wrapText="1"/>
    </xf>
    <xf numFmtId="0" fontId="45" fillId="0" borderId="26" applyBorder="0">
      <alignment horizontal="centerContinuous"/>
    </xf>
    <xf numFmtId="0" fontId="45" fillId="0" borderId="0">
      <alignment horizontal="right"/>
    </xf>
    <xf numFmtId="0" fontId="19" fillId="0" borderId="9" applyNumberFormat="0" applyFill="0" applyAlignment="0" applyProtection="0"/>
    <xf numFmtId="173" fontId="46" fillId="0" borderId="0" applyFont="0" applyFill="0" applyBorder="0" applyAlignment="0" applyProtection="0"/>
    <xf numFmtId="175" fontId="46" fillId="0" borderId="0" applyFont="0" applyFill="0" applyBorder="0" applyAlignment="0" applyProtection="0"/>
    <xf numFmtId="176" fontId="28" fillId="0" borderId="0"/>
    <xf numFmtId="172" fontId="46" fillId="0" borderId="0" applyFont="0" applyFill="0" applyBorder="0" applyAlignment="0" applyProtection="0"/>
    <xf numFmtId="174" fontId="46" fillId="0" borderId="0" applyFont="0" applyFill="0" applyBorder="0" applyAlignment="0" applyProtection="0"/>
    <xf numFmtId="0" fontId="5" fillId="0" borderId="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5" fillId="0" borderId="0"/>
    <xf numFmtId="0" fontId="5" fillId="0" borderId="0"/>
    <xf numFmtId="0" fontId="5" fillId="0" borderId="0"/>
    <xf numFmtId="0" fontId="5" fillId="0" borderId="0"/>
    <xf numFmtId="0" fontId="1" fillId="0" borderId="0" applyNumberFormat="0" applyFont="0" applyFill="0" applyBorder="0" applyProtection="0">
      <alignment vertical="center"/>
    </xf>
    <xf numFmtId="3" fontId="5" fillId="0" borderId="0">
      <alignment vertical="center"/>
    </xf>
    <xf numFmtId="4" fontId="30" fillId="0" borderId="13" applyFill="0" applyBorder="0" applyProtection="0">
      <alignment horizontal="right" vertical="center"/>
    </xf>
    <xf numFmtId="49" fontId="48" fillId="0" borderId="13" applyNumberFormat="0" applyFill="0" applyBorder="0" applyProtection="0">
      <alignment horizontal="left" vertical="center" wrapText="1"/>
    </xf>
    <xf numFmtId="0" fontId="32" fillId="0" borderId="0" applyNumberFormat="0" applyFill="0" applyBorder="0" applyProtection="0">
      <alignment horizontal="left" vertical="center"/>
    </xf>
    <xf numFmtId="0" fontId="48" fillId="0" borderId="0">
      <alignment horizontal="center" vertical="center"/>
    </xf>
    <xf numFmtId="0" fontId="30" fillId="0" borderId="13" applyNumberFormat="0" applyFill="0" applyAlignment="0" applyProtection="0"/>
    <xf numFmtId="0" fontId="5" fillId="60" borderId="0" applyNumberFormat="0" applyFont="0" applyBorder="0" applyAlignment="0" applyProtection="0"/>
    <xf numFmtId="4" fontId="5" fillId="60" borderId="0" applyNumberFormat="0" applyFont="0" applyBorder="0" applyAlignment="0" applyProtection="0"/>
    <xf numFmtId="0" fontId="5" fillId="0" borderId="0"/>
    <xf numFmtId="0" fontId="5" fillId="0" borderId="0"/>
    <xf numFmtId="0" fontId="49" fillId="0" borderId="0"/>
    <xf numFmtId="0" fontId="5" fillId="0" borderId="0"/>
    <xf numFmtId="0" fontId="1" fillId="12" borderId="11"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1" fillId="12" borderId="11" applyNumberFormat="0" applyFont="0" applyAlignment="0" applyProtection="0"/>
    <xf numFmtId="49" fontId="28" fillId="0" borderId="0"/>
    <xf numFmtId="0" fontId="17" fillId="10" borderId="8" applyNumberFormat="0" applyAlignment="0" applyProtection="0"/>
    <xf numFmtId="3" fontId="50" fillId="62" borderId="0"/>
    <xf numFmtId="203" fontId="30" fillId="63" borderId="13" applyNumberFormat="0" applyFont="0" applyBorder="0" applyAlignment="0" applyProtection="0">
      <alignment horizontal="righ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7" fillId="0" borderId="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30" fillId="60" borderId="13"/>
    <xf numFmtId="0" fontId="51" fillId="0" borderId="0"/>
    <xf numFmtId="0" fontId="5" fillId="0" borderId="0"/>
    <xf numFmtId="0" fontId="1" fillId="0" borderId="0" applyNumberFormat="0" applyFont="0" applyFill="0" applyBorder="0" applyProtection="0">
      <alignment vertical="center"/>
    </xf>
    <xf numFmtId="0" fontId="5" fillId="0" borderId="0"/>
    <xf numFmtId="0" fontId="1" fillId="0" borderId="0" applyNumberFormat="0" applyFont="0" applyFill="0" applyBorder="0" applyProtection="0">
      <alignment vertical="center"/>
    </xf>
    <xf numFmtId="0" fontId="5" fillId="0" borderId="0"/>
    <xf numFmtId="0" fontId="1" fillId="0" borderId="0"/>
    <xf numFmtId="0" fontId="1" fillId="0" borderId="0" applyNumberFormat="0" applyFont="0" applyFill="0" applyBorder="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3" fontId="5" fillId="0" borderId="0">
      <alignment vertical="center"/>
    </xf>
    <xf numFmtId="0" fontId="51" fillId="0" borderId="0"/>
    <xf numFmtId="0" fontId="5" fillId="0" borderId="0"/>
    <xf numFmtId="0" fontId="5" fillId="0" borderId="0"/>
    <xf numFmtId="0" fontId="5" fillId="0" borderId="0"/>
    <xf numFmtId="0" fontId="5" fillId="0" borderId="0"/>
    <xf numFmtId="0" fontId="53" fillId="0" borderId="0"/>
    <xf numFmtId="3" fontId="5" fillId="0" borderId="0">
      <alignment vertical="center"/>
    </xf>
    <xf numFmtId="0" fontId="27" fillId="0" borderId="0"/>
    <xf numFmtId="0" fontId="5" fillId="0" borderId="0"/>
    <xf numFmtId="0" fontId="5" fillId="0" borderId="13" applyNumberFormat="0" applyFill="0" applyProtection="0">
      <alignment horizontal="right"/>
    </xf>
    <xf numFmtId="0" fontId="54" fillId="64" borderId="13" applyNumberFormat="0" applyProtection="0">
      <alignment horizontal="right"/>
    </xf>
    <xf numFmtId="0" fontId="55" fillId="64" borderId="0" applyNumberFormat="0" applyBorder="0" applyProtection="0">
      <alignment horizontal="left"/>
    </xf>
    <xf numFmtId="0" fontId="54" fillId="64" borderId="13" applyNumberFormat="0" applyProtection="0">
      <alignment horizontal="left"/>
    </xf>
    <xf numFmtId="0" fontId="5" fillId="0" borderId="13" applyNumberFormat="0" applyFill="0" applyProtection="0">
      <alignment horizontal="right"/>
    </xf>
    <xf numFmtId="0" fontId="56" fillId="65" borderId="0" applyNumberFormat="0" applyBorder="0" applyProtection="0">
      <alignment horizontal="left"/>
    </xf>
    <xf numFmtId="0" fontId="25" fillId="0" borderId="0" applyNumberFormat="0" applyFill="0" applyBorder="0" applyAlignment="0" applyProtection="0"/>
    <xf numFmtId="0" fontId="2" fillId="0" borderId="12"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8" fillId="0" borderId="0" applyNumberFormat="0" applyFill="0" applyBorder="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59" fillId="0" borderId="29"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1" fillId="0" borderId="0"/>
    <xf numFmtId="0" fontId="62" fillId="0" borderId="0"/>
    <xf numFmtId="0" fontId="63" fillId="0" borderId="0"/>
    <xf numFmtId="0" fontId="54" fillId="0" borderId="0"/>
    <xf numFmtId="21" fontId="5" fillId="0" borderId="0">
      <alignment horizontal="center"/>
    </xf>
    <xf numFmtId="21" fontId="5" fillId="0" borderId="0">
      <alignment horizontal="center"/>
    </xf>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applyNumberFormat="0" applyFill="0" applyBorder="0" applyAlignment="0" applyProtection="0"/>
    <xf numFmtId="0" fontId="54" fillId="66" borderId="0">
      <alignment horizontal="right"/>
    </xf>
    <xf numFmtId="0" fontId="66" fillId="67" borderId="32" applyNumberFormat="0" applyAlignment="0" applyProtection="0"/>
    <xf numFmtId="0" fontId="66" fillId="67" borderId="32" applyNumberFormat="0" applyAlignment="0" applyProtection="0"/>
    <xf numFmtId="0" fontId="66" fillId="67" borderId="32" applyNumberFormat="0" applyAlignment="0" applyProtection="0"/>
    <xf numFmtId="0" fontId="66" fillId="67" borderId="32" applyNumberFormat="0" applyAlignment="0" applyProtection="0"/>
    <xf numFmtId="0" fontId="66" fillId="67" borderId="32" applyNumberFormat="0" applyAlignment="0" applyProtection="0"/>
    <xf numFmtId="0" fontId="66" fillId="67" borderId="32" applyNumberFormat="0" applyAlignment="0" applyProtection="0"/>
    <xf numFmtId="0" fontId="67" fillId="0" borderId="0" applyNumberFormat="0" applyFill="0" applyBorder="0" applyAlignment="0" applyProtection="0"/>
    <xf numFmtId="0" fontId="30" fillId="0" borderId="0"/>
    <xf numFmtId="0" fontId="5" fillId="62" borderId="0" applyNumberFormat="0" applyFont="0" applyBorder="0" applyAlignment="0"/>
    <xf numFmtId="0" fontId="5" fillId="62" borderId="0" applyNumberFormat="0" applyFont="0" applyBorder="0" applyAlignment="0"/>
    <xf numFmtId="0" fontId="5" fillId="53" borderId="0" applyNumberFormat="0" applyFont="0" applyBorder="0" applyAlignment="0"/>
    <xf numFmtId="0" fontId="5" fillId="53" borderId="0" applyNumberFormat="0" applyFont="0" applyBorder="0" applyAlignment="0"/>
    <xf numFmtId="0" fontId="5" fillId="61" borderId="27" applyNumberFormat="0" applyFont="0" applyAlignment="0" applyProtection="0"/>
    <xf numFmtId="0" fontId="68" fillId="62" borderId="0">
      <alignment horizontal="left" vertical="center" indent="1"/>
    </xf>
    <xf numFmtId="176" fontId="27" fillId="0" borderId="0"/>
    <xf numFmtId="49" fontId="27" fillId="0" borderId="0"/>
    <xf numFmtId="177" fontId="27" fillId="0" borderId="0">
      <alignment horizontal="center"/>
    </xf>
    <xf numFmtId="178" fontId="27" fillId="0" borderId="0"/>
    <xf numFmtId="179" fontId="27" fillId="0" borderId="0"/>
    <xf numFmtId="180" fontId="27" fillId="0" borderId="0"/>
    <xf numFmtId="181" fontId="27" fillId="0" borderId="0"/>
    <xf numFmtId="185" fontId="27" fillId="0" borderId="0"/>
    <xf numFmtId="186" fontId="27" fillId="0" borderId="0"/>
    <xf numFmtId="187" fontId="27" fillId="0" borderId="0"/>
    <xf numFmtId="189" fontId="27" fillId="0" borderId="0">
      <alignment horizontal="center"/>
    </xf>
    <xf numFmtId="190" fontId="27" fillId="0" borderId="0">
      <alignment horizontal="center"/>
    </xf>
    <xf numFmtId="191" fontId="27" fillId="0" borderId="0">
      <alignment horizontal="center"/>
    </xf>
    <xf numFmtId="192" fontId="27" fillId="0" borderId="0">
      <alignment horizontal="center"/>
    </xf>
    <xf numFmtId="193" fontId="27" fillId="0" borderId="0">
      <alignment horizontal="center"/>
    </xf>
    <xf numFmtId="0" fontId="5" fillId="0" borderId="0" applyFont="0" applyFill="0" applyBorder="0" applyAlignment="0" applyProtection="0"/>
    <xf numFmtId="0" fontId="5" fillId="0" borderId="0" applyFont="0" applyFill="0" applyBorder="0" applyAlignment="0" applyProtection="0"/>
    <xf numFmtId="194" fontId="5" fillId="0" borderId="15" applyFont="0" applyFill="0" applyBorder="0" applyAlignment="0" applyProtection="0">
      <alignment horizontal="left"/>
    </xf>
    <xf numFmtId="194" fontId="5" fillId="0" borderId="15" applyFont="0" applyFill="0" applyBorder="0" applyAlignment="0" applyProtection="0">
      <alignment horizontal="left"/>
    </xf>
    <xf numFmtId="195" fontId="5" fillId="0" borderId="15" applyFont="0" applyFill="0" applyBorder="0" applyAlignment="0" applyProtection="0">
      <alignment horizontal="left"/>
    </xf>
    <xf numFmtId="195" fontId="5" fillId="0" borderId="15" applyFont="0" applyFill="0" applyBorder="0" applyAlignment="0" applyProtection="0">
      <alignment horizontal="left"/>
    </xf>
    <xf numFmtId="196" fontId="5" fillId="0" borderId="15" applyFont="0" applyFill="0" applyBorder="0" applyAlignment="0" applyProtection="0">
      <alignment horizontal="left"/>
    </xf>
    <xf numFmtId="196" fontId="5" fillId="0" borderId="15"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97" fontId="5" fillId="0" borderId="15" applyFont="0" applyFill="0" applyBorder="0" applyAlignment="0" applyProtection="0">
      <alignment horizontal="left"/>
    </xf>
    <xf numFmtId="197" fontId="5" fillId="0" borderId="15" applyFont="0" applyFill="0" applyBorder="0" applyAlignment="0" applyProtection="0">
      <alignment horizontal="left"/>
    </xf>
    <xf numFmtId="198" fontId="5" fillId="0" borderId="15" applyFont="0" applyFill="0" applyBorder="0" applyAlignment="0" applyProtection="0">
      <alignment horizontal="left"/>
    </xf>
    <xf numFmtId="198" fontId="5" fillId="0" borderId="15" applyFont="0" applyFill="0" applyBorder="0" applyAlignment="0" applyProtection="0">
      <alignment horizontal="left"/>
    </xf>
    <xf numFmtId="199" fontId="5" fillId="0" borderId="15" applyFont="0" applyFill="0" applyBorder="0" applyAlignment="0" applyProtection="0">
      <alignment horizontal="left"/>
    </xf>
    <xf numFmtId="199" fontId="5" fillId="0" borderId="15" applyFont="0" applyFill="0" applyBorder="0" applyAlignment="0" applyProtection="0">
      <alignment horizontal="left"/>
    </xf>
    <xf numFmtId="200" fontId="5" fillId="0" borderId="15" applyFont="0" applyFill="0" applyBorder="0" applyAlignment="0" applyProtection="0">
      <alignment horizontal="left"/>
    </xf>
    <xf numFmtId="200" fontId="5" fillId="0" borderId="15" applyFont="0" applyFill="0" applyBorder="0" applyAlignment="0" applyProtection="0">
      <alignment horizontal="left"/>
    </xf>
    <xf numFmtId="201" fontId="5" fillId="0" borderId="15" applyFont="0" applyFill="0" applyBorder="0" applyAlignment="0" applyProtection="0">
      <alignment horizontal="left"/>
    </xf>
    <xf numFmtId="201" fontId="5" fillId="0" borderId="15" applyFont="0" applyFill="0" applyBorder="0" applyAlignment="0" applyProtection="0">
      <alignment horizontal="left"/>
    </xf>
    <xf numFmtId="202" fontId="5" fillId="0" borderId="15" applyFont="0" applyFill="0" applyBorder="0" applyAlignment="0" applyProtection="0">
      <alignment horizontal="left"/>
    </xf>
    <xf numFmtId="202" fontId="5" fillId="0" borderId="15" applyFont="0" applyFill="0" applyBorder="0" applyAlignment="0" applyProtection="0">
      <alignment horizontal="left"/>
    </xf>
    <xf numFmtId="205" fontId="32" fillId="51" borderId="0" applyBorder="0" applyAlignment="0"/>
    <xf numFmtId="205" fontId="30" fillId="51" borderId="0" applyBorder="0">
      <alignment horizontal="right" vertical="center"/>
    </xf>
    <xf numFmtId="4" fontId="30" fillId="51" borderId="13">
      <alignment horizontal="right" vertical="center"/>
    </xf>
    <xf numFmtId="0" fontId="33" fillId="52" borderId="33">
      <alignment horizontal="right" vertical="center"/>
    </xf>
    <xf numFmtId="0" fontId="33" fillId="53" borderId="33">
      <alignment horizontal="right" vertical="center"/>
    </xf>
    <xf numFmtId="205" fontId="33" fillId="53" borderId="14">
      <alignment horizontal="right" vertical="center"/>
    </xf>
    <xf numFmtId="205" fontId="33" fillId="53" borderId="17">
      <alignment horizontal="right" vertical="center"/>
    </xf>
    <xf numFmtId="4" fontId="33" fillId="53" borderId="17">
      <alignment horizontal="right" vertical="center"/>
    </xf>
    <xf numFmtId="171" fontId="5" fillId="0" borderId="0" applyNumberFormat="0" applyFont="0" applyFill="0" applyBorder="0" applyAlignment="0" applyProtection="0"/>
    <xf numFmtId="14" fontId="5" fillId="0" borderId="0">
      <alignment horizontal="center"/>
    </xf>
    <xf numFmtId="14" fontId="5" fillId="0" borderId="0">
      <alignment horizontal="center"/>
    </xf>
    <xf numFmtId="204" fontId="5" fillId="0" borderId="0">
      <alignment horizontal="center"/>
    </xf>
    <xf numFmtId="204" fontId="5" fillId="0" borderId="0">
      <alignment horizontal="center"/>
    </xf>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27" fillId="0" borderId="25"/>
    <xf numFmtId="0" fontId="41" fillId="0" borderId="0" applyNumberFormat="0" applyFill="0" applyBorder="0" applyAlignment="0" applyProtection="0">
      <alignment vertical="top"/>
      <protection locked="0"/>
    </xf>
    <xf numFmtId="205" fontId="30" fillId="0" borderId="13">
      <alignment horizontal="right" vertical="center"/>
    </xf>
    <xf numFmtId="4" fontId="30" fillId="0" borderId="33">
      <alignment horizontal="right" vertical="center"/>
    </xf>
    <xf numFmtId="171" fontId="1" fillId="0" borderId="0" applyFont="0" applyFill="0" applyBorder="0" applyAlignment="0" applyProtection="0"/>
    <xf numFmtId="171" fontId="1" fillId="0" borderId="0" applyFont="0" applyFill="0" applyBorder="0" applyAlignment="0" applyProtection="0"/>
    <xf numFmtId="171" fontId="5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0" fontId="5" fillId="68" borderId="13"/>
    <xf numFmtId="0" fontId="5" fillId="0" borderId="0"/>
    <xf numFmtId="0" fontId="69" fillId="0" borderId="0"/>
    <xf numFmtId="0" fontId="5" fillId="0" borderId="0" applyNumberFormat="0" applyFont="0" applyFill="0" applyBorder="0" applyAlignment="0" applyProtection="0"/>
    <xf numFmtId="205" fontId="30" fillId="0" borderId="0" applyFill="0" applyBorder="0" applyProtection="0">
      <alignment horizontal="right" vertical="center"/>
    </xf>
    <xf numFmtId="49" fontId="32" fillId="0" borderId="13" applyNumberFormat="0" applyFill="0" applyBorder="0" applyProtection="0">
      <alignment horizontal="left" vertical="center"/>
    </xf>
    <xf numFmtId="4" fontId="5" fillId="60" borderId="0" applyNumberFormat="0" applyFont="0" applyBorder="0" applyAlignment="0" applyProtection="0"/>
    <xf numFmtId="0" fontId="5" fillId="60" borderId="0" applyNumberFormat="0" applyFont="0" applyBorder="0" applyAlignment="0" applyProtection="0"/>
    <xf numFmtId="0" fontId="70" fillId="66" borderId="0" applyNumberFormat="0" applyFont="0" applyBorder="0" applyAlignment="0" applyProtection="0"/>
    <xf numFmtId="0" fontId="70" fillId="66" borderId="0" applyNumberFormat="0" applyFont="0" applyBorder="0" applyAlignment="0" applyProtection="0"/>
    <xf numFmtId="0" fontId="70" fillId="66" borderId="0" applyNumberFormat="0" applyFont="0" applyBorder="0" applyAlignment="0" applyProtection="0"/>
    <xf numFmtId="0" fontId="5" fillId="60" borderId="0" applyNumberFormat="0" applyFont="0" applyBorder="0" applyAlignment="0" applyProtection="0"/>
    <xf numFmtId="0" fontId="70" fillId="66" borderId="0" applyNumberFormat="0" applyFont="0" applyBorder="0" applyAlignment="0" applyProtection="0"/>
    <xf numFmtId="0" fontId="70" fillId="66" borderId="0" applyNumberFormat="0" applyFont="0" applyBorder="0" applyAlignment="0" applyProtection="0"/>
    <xf numFmtId="0" fontId="70" fillId="66" borderId="0" applyNumberFormat="0" applyFont="0" applyBorder="0" applyAlignment="0" applyProtection="0"/>
    <xf numFmtId="0" fontId="5" fillId="60" borderId="0" applyNumberFormat="0" applyFont="0" applyBorder="0" applyAlignment="0" applyProtection="0"/>
    <xf numFmtId="0" fontId="49" fillId="0" borderId="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0" fontId="5" fillId="61" borderId="27" applyNumberFormat="0" applyFont="0" applyAlignment="0" applyProtection="0"/>
    <xf numFmtId="206"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5" fontId="30" fillId="60" borderId="13"/>
    <xf numFmtId="0" fontId="30" fillId="60" borderId="33"/>
    <xf numFmtId="0" fontId="1" fillId="0" borderId="0"/>
    <xf numFmtId="0" fontId="1" fillId="0" borderId="0"/>
    <xf numFmtId="0" fontId="69" fillId="0" borderId="0"/>
    <xf numFmtId="0" fontId="5" fillId="0" borderId="0"/>
    <xf numFmtId="0" fontId="5" fillId="0" borderId="0"/>
    <xf numFmtId="0" fontId="5" fillId="0" borderId="0"/>
    <xf numFmtId="0" fontId="5" fillId="0" borderId="0"/>
    <xf numFmtId="0" fontId="5" fillId="0" borderId="0"/>
    <xf numFmtId="3" fontId="5" fillId="0" borderId="0">
      <alignment vertical="center"/>
    </xf>
    <xf numFmtId="0" fontId="69" fillId="0" borderId="0"/>
    <xf numFmtId="0" fontId="5" fillId="0" borderId="0"/>
    <xf numFmtId="0" fontId="5" fillId="0" borderId="0" applyNumberFormat="0" applyFont="0" applyFill="0" applyBorder="0" applyAlignment="0" applyProtection="0">
      <alignment vertical="top"/>
    </xf>
    <xf numFmtId="0" fontId="5" fillId="0" borderId="0" applyNumberFormat="0" applyFont="0" applyFill="0" applyBorder="0" applyAlignment="0" applyProtection="0">
      <alignment vertical="top"/>
    </xf>
    <xf numFmtId="0" fontId="5" fillId="0" borderId="0"/>
    <xf numFmtId="0" fontId="5" fillId="0" borderId="0"/>
    <xf numFmtId="0" fontId="5" fillId="0" borderId="0"/>
    <xf numFmtId="3" fontId="5" fillId="0" borderId="0">
      <alignment vertical="center"/>
    </xf>
    <xf numFmtId="3" fontId="5" fillId="0" borderId="0">
      <alignment vertical="center"/>
    </xf>
    <xf numFmtId="0" fontId="5" fillId="0" borderId="0"/>
    <xf numFmtId="3" fontId="5" fillId="0" borderId="0">
      <alignment vertical="center"/>
    </xf>
    <xf numFmtId="0" fontId="1" fillId="0" borderId="0"/>
    <xf numFmtId="3" fontId="5" fillId="0" borderId="0">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1" fillId="0" borderId="0"/>
    <xf numFmtId="0" fontId="71" fillId="0" borderId="0"/>
    <xf numFmtId="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5" fillId="0" borderId="0"/>
    <xf numFmtId="0" fontId="5" fillId="0" borderId="0" applyNumberFormat="0" applyFont="0" applyFill="0" applyBorder="0" applyAlignment="0" applyProtection="0">
      <alignment vertical="top"/>
    </xf>
    <xf numFmtId="3" fontId="5" fillId="0" borderId="0">
      <alignment vertical="center"/>
    </xf>
    <xf numFmtId="0" fontId="5" fillId="0" borderId="0" applyNumberFormat="0" applyFont="0" applyFill="0" applyBorder="0" applyAlignment="0" applyProtection="0">
      <alignment vertical="top"/>
    </xf>
    <xf numFmtId="0" fontId="1" fillId="0" borderId="0"/>
    <xf numFmtId="0" fontId="5" fillId="0" borderId="0"/>
    <xf numFmtId="0" fontId="1" fillId="0" borderId="0"/>
    <xf numFmtId="0" fontId="53" fillId="0" borderId="0"/>
    <xf numFmtId="0" fontId="53" fillId="0" borderId="0"/>
    <xf numFmtId="3" fontId="5" fillId="0" borderId="0">
      <alignment vertical="center"/>
    </xf>
    <xf numFmtId="3" fontId="5" fillId="0" borderId="0">
      <alignment vertical="center"/>
    </xf>
    <xf numFmtId="0" fontId="5" fillId="0" borderId="0"/>
    <xf numFmtId="0" fontId="5" fillId="0" borderId="0"/>
    <xf numFmtId="0" fontId="1" fillId="0" borderId="0"/>
    <xf numFmtId="0" fontId="5" fillId="0" borderId="13" applyNumberFormat="0" applyFill="0" applyProtection="0">
      <alignment horizontal="right"/>
    </xf>
    <xf numFmtId="0" fontId="5" fillId="0" borderId="13" applyNumberFormat="0" applyFill="0" applyProtection="0">
      <alignment horizontal="right"/>
    </xf>
    <xf numFmtId="0" fontId="5" fillId="0" borderId="13" applyNumberFormat="0" applyFill="0" applyProtection="0">
      <alignment horizontal="right"/>
    </xf>
    <xf numFmtId="0" fontId="5" fillId="0" borderId="13" applyNumberFormat="0" applyFill="0" applyProtection="0">
      <alignment horizontal="right"/>
    </xf>
    <xf numFmtId="21" fontId="5" fillId="0" borderId="0">
      <alignment horizontal="center"/>
    </xf>
    <xf numFmtId="21" fontId="5" fillId="0" borderId="0">
      <alignment horizontal="center"/>
    </xf>
    <xf numFmtId="209" fontId="5"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5" fillId="0" borderId="0" applyNumberFormat="0" applyFont="0" applyFill="0" applyBorder="0" applyAlignment="0" applyProtection="0">
      <alignment vertical="top"/>
    </xf>
    <xf numFmtId="0" fontId="1" fillId="0" borderId="0"/>
    <xf numFmtId="9" fontId="1" fillId="0" borderId="0" applyFont="0" applyFill="0" applyBorder="0" applyAlignment="0" applyProtection="0"/>
    <xf numFmtId="0" fontId="5" fillId="0" borderId="0"/>
    <xf numFmtId="0" fontId="1" fillId="0" borderId="0"/>
    <xf numFmtId="9" fontId="24" fillId="0" borderId="0" applyFont="0" applyFill="0" applyBorder="0" applyAlignment="0" applyProtection="0"/>
    <xf numFmtId="171" fontId="24" fillId="0" borderId="0" applyFont="0" applyFill="0" applyBorder="0" applyAlignment="0" applyProtection="0"/>
    <xf numFmtId="0" fontId="24"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0" fontId="24" fillId="0" borderId="0"/>
    <xf numFmtId="9" fontId="24" fillId="0" borderId="0" applyFont="0" applyFill="0" applyBorder="0" applyAlignment="0" applyProtection="0"/>
    <xf numFmtId="171" fontId="24" fillId="0" borderId="0" applyFont="0" applyFill="0" applyBorder="0" applyAlignment="0" applyProtection="0"/>
    <xf numFmtId="9" fontId="1" fillId="0" borderId="0" applyFont="0" applyFill="0" applyBorder="0" applyAlignment="0" applyProtection="0"/>
    <xf numFmtId="0" fontId="23" fillId="25" borderId="0" applyNumberFormat="0" applyBorder="0" applyAlignment="0" applyProtection="0"/>
    <xf numFmtId="3" fontId="5" fillId="0" borderId="0">
      <alignment vertical="center"/>
    </xf>
    <xf numFmtId="0" fontId="7" fillId="0" borderId="0" applyNumberFormat="0" applyFill="0" applyBorder="0" applyAlignment="0" applyProtection="0"/>
    <xf numFmtId="0" fontId="15" fillId="7" borderId="0" applyNumberFormat="0" applyBorder="0" applyAlignment="0" applyProtection="0"/>
    <xf numFmtId="210" fontId="29" fillId="0" borderId="0" applyAlignment="0" applyProtection="0"/>
    <xf numFmtId="211" fontId="72" fillId="0" borderId="0" applyFill="0" applyBorder="0" applyProtection="0">
      <alignment horizontal="right"/>
    </xf>
    <xf numFmtId="0" fontId="27" fillId="0" borderId="0"/>
    <xf numFmtId="0" fontId="24" fillId="0" borderId="0"/>
    <xf numFmtId="0" fontId="54" fillId="66"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4" fillId="0" borderId="0" applyFont="0" applyFill="0" applyBorder="0" applyAlignment="0" applyProtection="0"/>
    <xf numFmtId="171" fontId="24" fillId="0" borderId="0" applyFont="0" applyFill="0" applyBorder="0" applyAlignment="0" applyProtection="0"/>
    <xf numFmtId="0" fontId="69" fillId="0" borderId="0"/>
    <xf numFmtId="9" fontId="69" fillId="0" borderId="0" applyFont="0" applyFill="0" applyBorder="0" applyAlignment="0" applyProtection="0"/>
    <xf numFmtId="0" fontId="24" fillId="0" borderId="0"/>
    <xf numFmtId="171" fontId="24" fillId="0" borderId="0" applyFont="0" applyFill="0" applyBorder="0" applyAlignment="0" applyProtection="0"/>
    <xf numFmtId="0" fontId="24" fillId="0" borderId="0"/>
    <xf numFmtId="0" fontId="24" fillId="0" borderId="0"/>
    <xf numFmtId="3" fontId="5" fillId="0" borderId="0">
      <alignment vertical="center"/>
    </xf>
    <xf numFmtId="9" fontId="24" fillId="0" borderId="0" applyFont="0" applyFill="0" applyBorder="0" applyAlignment="0" applyProtection="0"/>
    <xf numFmtId="9" fontId="24" fillId="0" borderId="0" applyFont="0" applyFill="0" applyBorder="0" applyAlignment="0" applyProtection="0"/>
    <xf numFmtId="3" fontId="5" fillId="0" borderId="0">
      <alignment vertical="center"/>
    </xf>
    <xf numFmtId="0" fontId="24" fillId="0" borderId="0"/>
    <xf numFmtId="175" fontId="1" fillId="0" borderId="0" applyFont="0" applyFill="0" applyBorder="0" applyAlignment="0" applyProtection="0"/>
    <xf numFmtId="0" fontId="24" fillId="0" borderId="0"/>
    <xf numFmtId="9" fontId="24" fillId="0" borderId="0" applyFont="0" applyFill="0" applyBorder="0" applyAlignment="0" applyProtection="0"/>
    <xf numFmtId="0" fontId="1" fillId="0" borderId="0"/>
    <xf numFmtId="0" fontId="5" fillId="0" borderId="0"/>
    <xf numFmtId="175" fontId="1" fillId="0" borderId="0" applyFont="0" applyFill="0" applyBorder="0" applyAlignment="0" applyProtection="0"/>
    <xf numFmtId="0" fontId="24" fillId="0" borderId="0"/>
    <xf numFmtId="9" fontId="24" fillId="0" borderId="0" applyFont="0" applyFill="0" applyBorder="0" applyAlignment="0" applyProtection="0"/>
    <xf numFmtId="171" fontId="24" fillId="0" borderId="0" applyFont="0" applyFill="0" applyBorder="0" applyAlignment="0" applyProtection="0"/>
    <xf numFmtId="0" fontId="24" fillId="0" borderId="0"/>
    <xf numFmtId="0" fontId="1" fillId="0" borderId="0"/>
    <xf numFmtId="0" fontId="69" fillId="0" borderId="0"/>
    <xf numFmtId="9" fontId="69" fillId="0" borderId="0" applyFont="0" applyFill="0" applyBorder="0" applyAlignment="0" applyProtection="0"/>
    <xf numFmtId="0" fontId="1" fillId="0" borderId="0"/>
    <xf numFmtId="0" fontId="24" fillId="0" borderId="0"/>
    <xf numFmtId="0" fontId="24" fillId="0" borderId="0"/>
    <xf numFmtId="9" fontId="24" fillId="0" borderId="0" applyFont="0" applyFill="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6" fillId="58" borderId="19" applyNumberFormat="0" applyAlignment="0" applyProtection="0"/>
    <xf numFmtId="0" fontId="38" fillId="0" borderId="0" applyNumberFormat="0" applyFill="0" applyBorder="0" applyAlignment="0" applyProtection="0"/>
    <xf numFmtId="0" fontId="37" fillId="42" borderId="19" applyNumberFormat="0" applyAlignment="0" applyProtection="0"/>
    <xf numFmtId="0" fontId="35" fillId="58" borderId="18" applyNumberFormat="0" applyAlignment="0" applyProtection="0"/>
    <xf numFmtId="0" fontId="10" fillId="0" borderId="24" applyNumberFormat="0" applyFill="0" applyAlignment="0" applyProtection="0"/>
    <xf numFmtId="0" fontId="65" fillId="0" borderId="0" applyNumberFormat="0" applyFill="0" applyBorder="0" applyAlignment="0" applyProtection="0"/>
    <xf numFmtId="0" fontId="69" fillId="0" borderId="0"/>
    <xf numFmtId="9" fontId="69" fillId="0" borderId="0" applyFont="0" applyFill="0" applyBorder="0" applyAlignment="0" applyProtection="0"/>
    <xf numFmtId="0" fontId="24" fillId="0" borderId="0"/>
    <xf numFmtId="9" fontId="24" fillId="0" borderId="0" applyFont="0" applyFill="0" applyBorder="0" applyAlignment="0" applyProtection="0"/>
    <xf numFmtId="0" fontId="1" fillId="0" borderId="0" applyNumberFormat="0" applyFont="0" applyFill="0" applyBorder="0" applyProtection="0">
      <alignment vertical="center"/>
    </xf>
    <xf numFmtId="169" fontId="1" fillId="0" borderId="0" applyFont="0" applyFill="0" applyBorder="0" applyAlignment="0" applyProtection="0"/>
    <xf numFmtId="214" fontId="73" fillId="0" borderId="0" applyNumberFormat="0" applyProtection="0">
      <alignment horizontal="center" vertical="center"/>
    </xf>
    <xf numFmtId="0" fontId="74" fillId="0" borderId="0" applyNumberFormat="0" applyFill="0" applyBorder="0" applyAlignment="0" applyProtection="0"/>
    <xf numFmtId="218" fontId="5" fillId="0" borderId="0" applyFont="0" applyFill="0" applyBorder="0" applyAlignment="0" applyProtection="0"/>
    <xf numFmtId="169" fontId="53" fillId="0" borderId="0" applyFont="0" applyFill="0" applyBorder="0" applyAlignment="0" applyProtection="0"/>
    <xf numFmtId="0" fontId="5" fillId="62" borderId="0" applyNumberFormat="0" applyBorder="0" applyAlignment="0">
      <protection hidden="1"/>
    </xf>
    <xf numFmtId="0" fontId="53" fillId="0" borderId="0"/>
    <xf numFmtId="0" fontId="5" fillId="0" borderId="0"/>
    <xf numFmtId="0" fontId="5" fillId="0" borderId="0"/>
    <xf numFmtId="9" fontId="53" fillId="0" borderId="0" applyFont="0" applyFill="0" applyBorder="0" applyAlignment="0" applyProtection="0"/>
    <xf numFmtId="0" fontId="62" fillId="0" borderId="34">
      <alignment horizontal="center"/>
      <protection hidden="1"/>
    </xf>
    <xf numFmtId="0" fontId="75" fillId="0" borderId="0"/>
    <xf numFmtId="168" fontId="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53" fillId="0" borderId="0" applyFont="0" applyFill="0" applyBorder="0" applyAlignment="0" applyProtection="0"/>
    <xf numFmtId="168" fontId="1" fillId="0" borderId="0" applyFont="0" applyFill="0" applyBorder="0" applyAlignment="0" applyProtection="0"/>
    <xf numFmtId="169" fontId="53" fillId="0" borderId="0" applyFont="0" applyFill="0" applyBorder="0" applyAlignment="0" applyProtection="0"/>
    <xf numFmtId="9" fontId="5" fillId="0" borderId="0" applyFont="0" applyFill="0" applyBorder="0" applyAlignment="0" applyProtection="0"/>
    <xf numFmtId="0" fontId="36" fillId="58" borderId="47" applyNumberFormat="0" applyAlignment="0" applyProtection="0"/>
    <xf numFmtId="0" fontId="5" fillId="0" borderId="0" applyNumberFormat="0" applyFont="0" applyFill="0" applyBorder="0" applyProtection="0">
      <alignment horizontal="left" vertical="center" indent="2"/>
    </xf>
    <xf numFmtId="0" fontId="9" fillId="61" borderId="44" applyNumberFormat="0" applyFont="0" applyAlignment="0" applyProtection="0"/>
    <xf numFmtId="0" fontId="31"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7" borderId="0" applyNumberFormat="0" applyBorder="0" applyAlignment="0" applyProtection="0"/>
    <xf numFmtId="205" fontId="33" fillId="52" borderId="13">
      <alignment horizontal="right" vertical="center"/>
    </xf>
    <xf numFmtId="205" fontId="34" fillId="52" borderId="13">
      <alignment horizontal="right" vertical="center"/>
    </xf>
    <xf numFmtId="205" fontId="33" fillId="53" borderId="13">
      <alignment horizontal="right" vertical="center"/>
    </xf>
    <xf numFmtId="205" fontId="33" fillId="53" borderId="13">
      <alignment horizontal="right" vertical="center"/>
    </xf>
    <xf numFmtId="0" fontId="37" fillId="42" borderId="42"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52" fillId="38" borderId="0" applyNumberFormat="0" applyBorder="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66" fillId="67" borderId="32" applyNumberFormat="0" applyAlignment="0" applyProtection="0"/>
    <xf numFmtId="171" fontId="69" fillId="0" borderId="0" applyFont="0" applyFill="0" applyBorder="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27" fillId="0" borderId="35"/>
    <xf numFmtId="0" fontId="27" fillId="0" borderId="35"/>
    <xf numFmtId="0" fontId="39" fillId="39" borderId="0" applyNumberFormat="0" applyBorder="0" applyAlignment="0" applyProtection="0"/>
    <xf numFmtId="0" fontId="57" fillId="0" borderId="28" applyNumberFormat="0" applyFill="0" applyAlignment="0" applyProtection="0"/>
    <xf numFmtId="0" fontId="59" fillId="0" borderId="29" applyNumberFormat="0" applyFill="0" applyAlignment="0" applyProtection="0"/>
    <xf numFmtId="0" fontId="60" fillId="0" borderId="30" applyNumberFormat="0" applyFill="0" applyAlignment="0" applyProtection="0"/>
    <xf numFmtId="0" fontId="60" fillId="0" borderId="0" applyNumberFormat="0" applyFill="0" applyBorder="0" applyAlignment="0" applyProtection="0"/>
    <xf numFmtId="0" fontId="37" fillId="42" borderId="37" applyNumberFormat="0" applyAlignment="0" applyProtection="0"/>
    <xf numFmtId="0" fontId="64" fillId="0" borderId="31" applyNumberFormat="0" applyFill="0" applyAlignment="0" applyProtection="0"/>
    <xf numFmtId="205" fontId="5" fillId="60" borderId="0" applyNumberFormat="0" applyFont="0" applyBorder="0" applyAlignment="0" applyProtection="0"/>
    <xf numFmtId="0" fontId="9"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35" fillId="58" borderId="36" applyNumberFormat="0" applyAlignment="0" applyProtection="0"/>
    <xf numFmtId="9" fontId="71" fillId="0" borderId="0" applyFont="0" applyFill="0" applyBorder="0" applyAlignment="0" applyProtection="0"/>
    <xf numFmtId="0" fontId="69" fillId="0" borderId="0"/>
    <xf numFmtId="0" fontId="53" fillId="0" borderId="0"/>
    <xf numFmtId="0" fontId="5" fillId="0" borderId="0"/>
    <xf numFmtId="0" fontId="69" fillId="0" borderId="0"/>
    <xf numFmtId="0" fontId="5" fillId="0" borderId="0"/>
    <xf numFmtId="0" fontId="5" fillId="0" borderId="0"/>
    <xf numFmtId="3" fontId="5" fillId="0" borderId="0" applyAlignment="0" applyProtection="0">
      <alignment horizontal="right" vertical="center"/>
    </xf>
    <xf numFmtId="0" fontId="58" fillId="0" borderId="0" applyNumberFormat="0" applyFill="0" applyBorder="0" applyAlignment="0" applyProtection="0"/>
    <xf numFmtId="0" fontId="10" fillId="0" borderId="38" applyNumberFormat="0" applyFill="0" applyAlignment="0" applyProtection="0"/>
    <xf numFmtId="0" fontId="10" fillId="0" borderId="48" applyNumberFormat="0" applyFill="0" applyAlignment="0" applyProtection="0"/>
    <xf numFmtId="0" fontId="36" fillId="58" borderId="47" applyNumberFormat="0" applyAlignment="0" applyProtection="0"/>
    <xf numFmtId="0" fontId="37" fillId="42" borderId="47" applyNumberFormat="0" applyAlignment="0" applyProtection="0"/>
    <xf numFmtId="0" fontId="37" fillId="42" borderId="47" applyNumberFormat="0" applyAlignment="0" applyProtection="0"/>
    <xf numFmtId="0" fontId="37" fillId="42" borderId="47" applyNumberFormat="0" applyAlignment="0" applyProtection="0"/>
    <xf numFmtId="0" fontId="37" fillId="42" borderId="47" applyNumberFormat="0" applyAlignment="0" applyProtection="0"/>
    <xf numFmtId="0" fontId="37" fillId="42" borderId="47" applyNumberFormat="0" applyAlignment="0" applyProtection="0"/>
    <xf numFmtId="0" fontId="37" fillId="42" borderId="47" applyNumberFormat="0" applyAlignment="0" applyProtection="0"/>
    <xf numFmtId="0" fontId="10" fillId="0" borderId="48" applyNumberFormat="0" applyFill="0" applyAlignment="0" applyProtection="0"/>
    <xf numFmtId="0" fontId="10" fillId="0" borderId="48" applyNumberFormat="0" applyFill="0" applyAlignment="0" applyProtection="0"/>
    <xf numFmtId="0" fontId="10" fillId="0" borderId="48" applyNumberFormat="0" applyFill="0" applyAlignment="0" applyProtection="0"/>
    <xf numFmtId="0" fontId="10" fillId="0" borderId="48" applyNumberFormat="0" applyFill="0" applyAlignment="0" applyProtection="0"/>
    <xf numFmtId="0" fontId="10" fillId="0" borderId="48" applyNumberFormat="0" applyFill="0" applyAlignment="0" applyProtection="0"/>
    <xf numFmtId="0" fontId="27" fillId="0" borderId="45"/>
    <xf numFmtId="3" fontId="74" fillId="0" borderId="0" applyNumberFormat="0" applyFill="0" applyBorder="0" applyAlignment="0" applyProtection="0">
      <alignment vertical="center"/>
    </xf>
    <xf numFmtId="175" fontId="5" fillId="0" borderId="0" applyFont="0" applyFill="0" applyBorder="0" applyAlignment="0" applyProtection="0"/>
    <xf numFmtId="0" fontId="1" fillId="0" borderId="0"/>
    <xf numFmtId="0" fontId="1" fillId="0" borderId="0"/>
    <xf numFmtId="0" fontId="1" fillId="0" borderId="0"/>
    <xf numFmtId="0" fontId="1" fillId="0" borderId="0"/>
    <xf numFmtId="0" fontId="36" fillId="58" borderId="42" applyNumberForma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1" fillId="0" borderId="0"/>
    <xf numFmtId="0" fontId="5" fillId="61" borderId="39" applyNumberFormat="0" applyFont="0" applyAlignment="0" applyProtection="0"/>
    <xf numFmtId="0" fontId="10" fillId="0" borderId="48" applyNumberFormat="0" applyFill="0" applyAlignment="0" applyProtection="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NumberFormat="0" applyFont="0" applyFill="0" applyBorder="0" applyProtection="0">
      <alignment vertical="center"/>
    </xf>
    <xf numFmtId="0" fontId="1" fillId="12" borderId="11" applyNumberFormat="0" applyFont="0" applyAlignment="0" applyProtection="0"/>
    <xf numFmtId="0" fontId="1" fillId="12"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9" fontId="5" fillId="0" borderId="0" applyFont="0" applyFill="0" applyBorder="0" applyAlignment="0" applyProtection="0"/>
    <xf numFmtId="0" fontId="36" fillId="58" borderId="42" applyNumberFormat="0" applyAlignment="0" applyProtection="0"/>
    <xf numFmtId="0" fontId="37" fillId="42" borderId="37" applyNumberFormat="0" applyAlignment="0" applyProtection="0"/>
    <xf numFmtId="0" fontId="37" fillId="42" borderId="37" applyNumberFormat="0" applyAlignment="0" applyProtection="0"/>
    <xf numFmtId="0" fontId="35" fillId="58" borderId="36" applyNumberFormat="0" applyAlignment="0" applyProtection="0"/>
    <xf numFmtId="0" fontId="37" fillId="42" borderId="37" applyNumberFormat="0" applyAlignment="0" applyProtection="0"/>
    <xf numFmtId="0" fontId="36" fillId="58" borderId="42" applyNumberFormat="0" applyAlignment="0" applyProtection="0"/>
    <xf numFmtId="0" fontId="10" fillId="0" borderId="43" applyNumberFormat="0" applyFill="0" applyAlignment="0" applyProtection="0"/>
    <xf numFmtId="0" fontId="5" fillId="61" borderId="39" applyNumberFormat="0" applyFont="0" applyAlignment="0" applyProtection="0"/>
    <xf numFmtId="0" fontId="5" fillId="61" borderId="44" applyNumberFormat="0" applyFon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5" fillId="58" borderId="36"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36" fillId="58" borderId="37" applyNumberFormat="0" applyAlignment="0" applyProtection="0"/>
    <xf numFmtId="0" fontId="10" fillId="0" borderId="38" applyNumberFormat="0" applyFill="0" applyAlignment="0" applyProtection="0"/>
    <xf numFmtId="0" fontId="36" fillId="58" borderId="37" applyNumberFormat="0" applyAlignment="0" applyProtection="0"/>
    <xf numFmtId="9" fontId="76" fillId="0" borderId="0" applyFont="0" applyFill="0" applyBorder="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37" fillId="42" borderId="37" applyNumberFormat="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10" fillId="0" borderId="38" applyNumberFormat="0" applyFill="0" applyAlignment="0" applyProtection="0"/>
    <xf numFmtId="0" fontId="27" fillId="0" borderId="35"/>
    <xf numFmtId="0" fontId="27" fillId="0" borderId="35"/>
    <xf numFmtId="0" fontId="27" fillId="0" borderId="40"/>
    <xf numFmtId="0" fontId="37" fillId="42" borderId="37" applyNumberFormat="0" applyAlignment="0" applyProtection="0"/>
    <xf numFmtId="0" fontId="37" fillId="42" borderId="42" applyNumberFormat="0" applyAlignment="0" applyProtection="0"/>
    <xf numFmtId="0" fontId="35" fillId="58" borderId="41" applyNumberFormat="0" applyAlignment="0" applyProtection="0"/>
    <xf numFmtId="0" fontId="9"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35" fillId="58" borderId="36" applyNumberFormat="0" applyAlignment="0" applyProtection="0"/>
    <xf numFmtId="0" fontId="10" fillId="0" borderId="38" applyNumberFormat="0" applyFill="0" applyAlignment="0" applyProtection="0"/>
    <xf numFmtId="0" fontId="5" fillId="61" borderId="44" applyNumberFormat="0" applyFont="0" applyAlignment="0" applyProtection="0"/>
    <xf numFmtId="0" fontId="37" fillId="42" borderId="37" applyNumberFormat="0" applyAlignment="0" applyProtection="0"/>
    <xf numFmtId="0" fontId="10" fillId="0" borderId="43" applyNumberFormat="0" applyFill="0" applyAlignment="0" applyProtection="0"/>
    <xf numFmtId="0" fontId="35" fillId="58" borderId="36" applyNumberForma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39" applyNumberFormat="0" applyFont="0" applyAlignment="0" applyProtection="0"/>
    <xf numFmtId="0" fontId="5" fillId="61" borderId="44" applyNumberFormat="0" applyFont="0" applyAlignment="0" applyProtection="0"/>
    <xf numFmtId="0" fontId="5" fillId="61" borderId="39" applyNumberFormat="0" applyFont="0" applyAlignment="0" applyProtection="0"/>
    <xf numFmtId="0" fontId="5" fillId="61" borderId="44" applyNumberFormat="0" applyFont="0" applyAlignment="0" applyProtection="0"/>
    <xf numFmtId="0" fontId="5" fillId="61" borderId="39" applyNumberFormat="0" applyFont="0" applyAlignment="0" applyProtection="0"/>
    <xf numFmtId="0" fontId="10" fillId="0" borderId="43" applyNumberFormat="0" applyFill="0" applyAlignment="0" applyProtection="0"/>
    <xf numFmtId="0" fontId="10" fillId="0" borderId="38" applyNumberFormat="0" applyFill="0" applyAlignment="0" applyProtection="0"/>
    <xf numFmtId="0" fontId="5" fillId="61" borderId="44" applyNumberFormat="0" applyFont="0" applyAlignment="0" applyProtection="0"/>
    <xf numFmtId="0" fontId="9" fillId="61" borderId="39" applyNumberFormat="0" applyFont="0" applyAlignment="0" applyProtection="0"/>
    <xf numFmtId="0" fontId="37" fillId="42" borderId="37" applyNumberFormat="0" applyAlignment="0" applyProtection="0"/>
    <xf numFmtId="0" fontId="10" fillId="0" borderId="43" applyNumberFormat="0" applyFill="0" applyAlignment="0" applyProtection="0"/>
    <xf numFmtId="0" fontId="5" fillId="61" borderId="39" applyNumberFormat="0" applyFont="0" applyAlignment="0" applyProtection="0"/>
    <xf numFmtId="0" fontId="5" fillId="61" borderId="44" applyNumberFormat="0" applyFont="0" applyAlignment="0" applyProtection="0"/>
    <xf numFmtId="0" fontId="36" fillId="58" borderId="42" applyNumberFormat="0" applyAlignment="0" applyProtection="0"/>
    <xf numFmtId="0" fontId="35" fillId="58" borderId="41" applyNumberFormat="0" applyAlignment="0" applyProtection="0"/>
    <xf numFmtId="0" fontId="5" fillId="61" borderId="44" applyNumberFormat="0" applyFont="0" applyAlignment="0" applyProtection="0"/>
    <xf numFmtId="0" fontId="10" fillId="0" borderId="38" applyNumberFormat="0" applyFill="0" applyAlignment="0" applyProtection="0"/>
    <xf numFmtId="0" fontId="5" fillId="61" borderId="39" applyNumberFormat="0" applyFont="0" applyAlignment="0" applyProtection="0"/>
    <xf numFmtId="0" fontId="35" fillId="58" borderId="41" applyNumberFormat="0" applyAlignment="0" applyProtection="0"/>
    <xf numFmtId="0" fontId="10" fillId="0" borderId="38" applyNumberFormat="0" applyFill="0" applyAlignment="0" applyProtection="0"/>
    <xf numFmtId="0" fontId="35" fillId="58" borderId="36" applyNumberFormat="0" applyAlignment="0" applyProtection="0"/>
    <xf numFmtId="0" fontId="5" fillId="61" borderId="44" applyNumberFormat="0" applyFont="0" applyAlignment="0" applyProtection="0"/>
    <xf numFmtId="0" fontId="36" fillId="58" borderId="37" applyNumberFormat="0" applyAlignment="0" applyProtection="0"/>
    <xf numFmtId="0" fontId="35" fillId="58" borderId="36" applyNumberFormat="0" applyAlignment="0" applyProtection="0"/>
    <xf numFmtId="0" fontId="5" fillId="61" borderId="44" applyNumberFormat="0" applyFont="0" applyAlignment="0" applyProtection="0"/>
    <xf numFmtId="0" fontId="10" fillId="0" borderId="43" applyNumberFormat="0" applyFill="0" applyAlignment="0" applyProtection="0"/>
    <xf numFmtId="0" fontId="35" fillId="58" borderId="41" applyNumberFormat="0" applyAlignment="0" applyProtection="0"/>
    <xf numFmtId="0" fontId="5" fillId="61" borderId="39" applyNumberFormat="0" applyFont="0" applyAlignment="0" applyProtection="0"/>
    <xf numFmtId="0" fontId="35" fillId="58" borderId="41" applyNumberFormat="0" applyAlignment="0" applyProtection="0"/>
    <xf numFmtId="0" fontId="5" fillId="61" borderId="39" applyNumberFormat="0" applyFont="0" applyAlignment="0" applyProtection="0"/>
    <xf numFmtId="0" fontId="36" fillId="58" borderId="37" applyNumberFormat="0" applyAlignment="0" applyProtection="0"/>
    <xf numFmtId="0" fontId="5" fillId="61" borderId="44" applyNumberFormat="0" applyFont="0" applyAlignment="0" applyProtection="0"/>
    <xf numFmtId="0" fontId="5" fillId="61" borderId="39" applyNumberFormat="0" applyFont="0" applyAlignment="0" applyProtection="0"/>
    <xf numFmtId="0" fontId="37" fillId="42" borderId="37" applyNumberFormat="0" applyAlignment="0" applyProtection="0"/>
    <xf numFmtId="0" fontId="27" fillId="0" borderId="35"/>
    <xf numFmtId="0" fontId="10" fillId="0" borderId="38" applyNumberFormat="0" applyFill="0" applyAlignment="0" applyProtection="0"/>
    <xf numFmtId="0" fontId="5" fillId="61" borderId="39" applyNumberFormat="0" applyFont="0" applyAlignment="0" applyProtection="0"/>
    <xf numFmtId="0" fontId="36" fillId="58" borderId="42" applyNumberFormat="0" applyAlignment="0" applyProtection="0"/>
    <xf numFmtId="0" fontId="37" fillId="42" borderId="42" applyNumberFormat="0" applyAlignment="0" applyProtection="0"/>
    <xf numFmtId="0" fontId="36" fillId="58" borderId="37" applyNumberFormat="0" applyAlignment="0" applyProtection="0"/>
    <xf numFmtId="0" fontId="76" fillId="0" borderId="0"/>
    <xf numFmtId="0" fontId="35" fillId="58" borderId="36" applyNumberFormat="0" applyAlignment="0" applyProtection="0"/>
    <xf numFmtId="0" fontId="36" fillId="58" borderId="42" applyNumberFormat="0" applyAlignment="0" applyProtection="0"/>
    <xf numFmtId="0" fontId="36" fillId="58" borderId="42" applyNumberFormat="0" applyAlignment="0" applyProtection="0"/>
    <xf numFmtId="0" fontId="37" fillId="42" borderId="37" applyNumberFormat="0" applyAlignment="0" applyProtection="0"/>
    <xf numFmtId="0" fontId="36" fillId="58" borderId="37" applyNumberFormat="0" applyAlignment="0" applyProtection="0"/>
    <xf numFmtId="0" fontId="37" fillId="42" borderId="42" applyNumberFormat="0" applyAlignment="0" applyProtection="0"/>
    <xf numFmtId="0" fontId="37" fillId="42" borderId="42" applyNumberFormat="0" applyAlignment="0" applyProtection="0"/>
    <xf numFmtId="0" fontId="5" fillId="61" borderId="39"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36" fillId="58" borderId="42" applyNumberFormat="0" applyAlignment="0" applyProtection="0"/>
    <xf numFmtId="0" fontId="35" fillId="58" borderId="41" applyNumberFormat="0" applyAlignment="0" applyProtection="0"/>
    <xf numFmtId="0" fontId="37" fillId="42" borderId="42" applyNumberFormat="0" applyAlignment="0" applyProtection="0"/>
    <xf numFmtId="0" fontId="35" fillId="58" borderId="36" applyNumberFormat="0" applyAlignment="0" applyProtection="0"/>
    <xf numFmtId="0" fontId="36" fillId="58" borderId="37" applyNumberFormat="0" applyAlignment="0" applyProtection="0"/>
    <xf numFmtId="0" fontId="5" fillId="61" borderId="39" applyNumberFormat="0" applyFont="0" applyAlignment="0" applyProtection="0"/>
    <xf numFmtId="0" fontId="36" fillId="58" borderId="37" applyNumberFormat="0" applyAlignment="0" applyProtection="0"/>
    <xf numFmtId="0" fontId="35" fillId="58" borderId="36" applyNumberFormat="0" applyAlignment="0" applyProtection="0"/>
    <xf numFmtId="0" fontId="10" fillId="0" borderId="43" applyNumberFormat="0" applyFill="0" applyAlignment="0" applyProtection="0"/>
    <xf numFmtId="0" fontId="10" fillId="0" borderId="43" applyNumberFormat="0" applyFill="0" applyAlignment="0" applyProtection="0"/>
    <xf numFmtId="0" fontId="76" fillId="0" borderId="0"/>
    <xf numFmtId="0" fontId="27" fillId="0" borderId="35"/>
    <xf numFmtId="0" fontId="35" fillId="58" borderId="41" applyNumberFormat="0" applyAlignment="0" applyProtection="0"/>
    <xf numFmtId="0" fontId="10" fillId="0" borderId="38" applyNumberFormat="0" applyFill="0" applyAlignment="0" applyProtection="0"/>
    <xf numFmtId="0" fontId="9" fillId="61" borderId="44" applyNumberFormat="0" applyFont="0" applyAlignment="0" applyProtection="0"/>
    <xf numFmtId="0" fontId="27" fillId="0" borderId="40"/>
    <xf numFmtId="0" fontId="37" fillId="42" borderId="42" applyNumberFormat="0" applyAlignment="0" applyProtection="0"/>
    <xf numFmtId="0" fontId="5" fillId="61" borderId="39" applyNumberFormat="0" applyFont="0" applyAlignment="0" applyProtection="0"/>
    <xf numFmtId="0" fontId="10" fillId="0" borderId="38" applyNumberFormat="0" applyFill="0" applyAlignment="0" applyProtection="0"/>
    <xf numFmtId="0" fontId="37" fillId="42" borderId="42" applyNumberFormat="0" applyAlignment="0" applyProtection="0"/>
    <xf numFmtId="169" fontId="76"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0" fontId="37" fillId="42" borderId="47" applyNumberFormat="0" applyAlignment="0" applyProtection="0"/>
    <xf numFmtId="0" fontId="36" fillId="58" borderId="47" applyNumberFormat="0" applyAlignment="0" applyProtection="0"/>
    <xf numFmtId="0" fontId="37" fillId="42" borderId="47" applyNumberFormat="0" applyAlignment="0" applyProtection="0"/>
    <xf numFmtId="0" fontId="35" fillId="58" borderId="46" applyNumberFormat="0" applyAlignment="0" applyProtection="0"/>
    <xf numFmtId="0" fontId="36" fillId="58" borderId="52" applyNumberFormat="0" applyAlignment="0" applyProtection="0"/>
    <xf numFmtId="0" fontId="36" fillId="58" borderId="47" applyNumberFormat="0" applyAlignment="0" applyProtection="0"/>
    <xf numFmtId="0" fontId="10" fillId="0" borderId="53" applyNumberFormat="0" applyFill="0" applyAlignment="0" applyProtection="0"/>
    <xf numFmtId="0" fontId="5" fillId="61" borderId="54" applyNumberFormat="0" applyFont="0" applyAlignment="0" applyProtection="0"/>
    <xf numFmtId="0" fontId="36" fillId="58" borderId="47" applyNumberFormat="0" applyAlignment="0" applyProtection="0"/>
    <xf numFmtId="0" fontId="35" fillId="58" borderId="46" applyNumberFormat="0" applyAlignment="0" applyProtection="0"/>
    <xf numFmtId="0" fontId="36" fillId="58" borderId="47" applyNumberFormat="0" applyAlignment="0" applyProtection="0"/>
    <xf numFmtId="0" fontId="10" fillId="0" borderId="48" applyNumberFormat="0" applyFill="0" applyAlignment="0" applyProtection="0"/>
    <xf numFmtId="0" fontId="35" fillId="58" borderId="46" applyNumberFormat="0" applyAlignment="0" applyProtection="0"/>
    <xf numFmtId="0" fontId="37" fillId="42" borderId="47" applyNumberFormat="0" applyAlignment="0" applyProtection="0"/>
    <xf numFmtId="0" fontId="37" fillId="42" borderId="47" applyNumberFormat="0" applyAlignment="0" applyProtection="0"/>
    <xf numFmtId="0" fontId="35" fillId="58" borderId="46" applyNumberFormat="0" applyAlignment="0" applyProtection="0"/>
    <xf numFmtId="0" fontId="35" fillId="58" borderId="46" applyNumberFormat="0" applyAlignment="0" applyProtection="0"/>
    <xf numFmtId="0" fontId="36" fillId="58" borderId="47" applyNumberFormat="0" applyAlignment="0" applyProtection="0"/>
    <xf numFmtId="0" fontId="36" fillId="58" borderId="52" applyNumberFormat="0" applyAlignment="0" applyProtection="0"/>
    <xf numFmtId="0" fontId="5" fillId="61" borderId="49" applyNumberFormat="0" applyFont="0" applyAlignment="0" applyProtection="0"/>
    <xf numFmtId="0" fontId="35" fillId="58" borderId="46" applyNumberFormat="0" applyAlignment="0" applyProtection="0"/>
    <xf numFmtId="0" fontId="9" fillId="61" borderId="49" applyNumberFormat="0" applyFont="0" applyAlignment="0" applyProtection="0"/>
    <xf numFmtId="0" fontId="35" fillId="58" borderId="46" applyNumberFormat="0" applyAlignment="0" applyProtection="0"/>
    <xf numFmtId="0" fontId="36" fillId="58" borderId="47" applyNumberFormat="0" applyAlignment="0" applyProtection="0"/>
    <xf numFmtId="0" fontId="35" fillId="58" borderId="46" applyNumberFormat="0" applyAlignment="0" applyProtection="0"/>
    <xf numFmtId="0" fontId="36" fillId="58" borderId="47" applyNumberFormat="0" applyAlignment="0" applyProtection="0"/>
    <xf numFmtId="0" fontId="36" fillId="58" borderId="47" applyNumberFormat="0" applyAlignment="0" applyProtection="0"/>
    <xf numFmtId="0" fontId="37" fillId="42" borderId="42" applyNumberFormat="0" applyAlignment="0" applyProtection="0"/>
    <xf numFmtId="0" fontId="37" fillId="42" borderId="42" applyNumberFormat="0" applyAlignment="0" applyProtection="0"/>
    <xf numFmtId="0" fontId="37" fillId="42" borderId="42" applyNumberFormat="0" applyAlignment="0" applyProtection="0"/>
    <xf numFmtId="0" fontId="36" fillId="58" borderId="47" applyNumberFormat="0" applyAlignment="0" applyProtection="0"/>
    <xf numFmtId="0" fontId="10" fillId="0" borderId="48" applyNumberFormat="0" applyFill="0" applyAlignment="0" applyProtection="0"/>
    <xf numFmtId="0" fontId="5" fillId="61" borderId="44" applyNumberFormat="0" applyFont="0" applyAlignment="0" applyProtection="0"/>
    <xf numFmtId="0" fontId="5" fillId="61" borderId="49" applyNumberFormat="0" applyFon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6" fillId="58" borderId="42" applyNumberFormat="0" applyAlignment="0" applyProtection="0"/>
    <xf numFmtId="0" fontId="37" fillId="42" borderId="42" applyNumberFormat="0" applyAlignment="0" applyProtection="0"/>
    <xf numFmtId="0" fontId="37" fillId="42" borderId="42" applyNumberFormat="0" applyAlignment="0" applyProtection="0"/>
    <xf numFmtId="0" fontId="37" fillId="42" borderId="42" applyNumberFormat="0" applyAlignment="0" applyProtection="0"/>
    <xf numFmtId="0" fontId="37" fillId="42" borderId="42" applyNumberFormat="0" applyAlignment="0" applyProtection="0"/>
    <xf numFmtId="0" fontId="37" fillId="42" borderId="42" applyNumberFormat="0" applyAlignment="0" applyProtection="0"/>
    <xf numFmtId="0" fontId="37" fillId="42" borderId="42" applyNumberFormat="0" applyAlignment="0" applyProtection="0"/>
    <xf numFmtId="0" fontId="27" fillId="0" borderId="45"/>
    <xf numFmtId="0" fontId="37" fillId="42" borderId="42" applyNumberFormat="0" applyAlignment="0" applyProtection="0"/>
    <xf numFmtId="0" fontId="37" fillId="42" borderId="47" applyNumberFormat="0" applyAlignment="0" applyProtection="0"/>
    <xf numFmtId="0" fontId="35" fillId="58" borderId="46" applyNumberFormat="0" applyAlignment="0" applyProtection="0"/>
    <xf numFmtId="0" fontId="9"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9" applyNumberFormat="0" applyFont="0" applyAlignment="0" applyProtection="0"/>
    <xf numFmtId="0" fontId="37" fillId="42" borderId="42" applyNumberFormat="0" applyAlignment="0" applyProtection="0"/>
    <xf numFmtId="0" fontId="10" fillId="0" borderId="48" applyNumberFormat="0" applyFill="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4" applyNumberFormat="0" applyFont="0" applyAlignment="0" applyProtection="0"/>
    <xf numFmtId="0" fontId="5" fillId="61" borderId="49" applyNumberFormat="0" applyFont="0" applyAlignment="0" applyProtection="0"/>
    <xf numFmtId="0" fontId="5" fillId="61" borderId="44" applyNumberFormat="0" applyFont="0" applyAlignment="0" applyProtection="0"/>
    <xf numFmtId="0" fontId="5" fillId="61" borderId="49" applyNumberFormat="0" applyFont="0" applyAlignment="0" applyProtection="0"/>
    <xf numFmtId="0" fontId="5" fillId="61" borderId="44" applyNumberFormat="0" applyFont="0" applyAlignment="0" applyProtection="0"/>
    <xf numFmtId="0" fontId="10" fillId="0" borderId="48" applyNumberFormat="0" applyFill="0" applyAlignment="0" applyProtection="0"/>
    <xf numFmtId="0" fontId="5" fillId="61" borderId="49" applyNumberFormat="0" applyFont="0" applyAlignment="0" applyProtection="0"/>
    <xf numFmtId="0" fontId="9" fillId="61" borderId="44" applyNumberFormat="0" applyFont="0" applyAlignment="0" applyProtection="0"/>
    <xf numFmtId="0" fontId="37" fillId="42" borderId="42" applyNumberFormat="0" applyAlignment="0" applyProtection="0"/>
    <xf numFmtId="0" fontId="10" fillId="0" borderId="48" applyNumberFormat="0" applyFill="0" applyAlignment="0" applyProtection="0"/>
    <xf numFmtId="0" fontId="5" fillId="61" borderId="44" applyNumberFormat="0" applyFont="0" applyAlignment="0" applyProtection="0"/>
    <xf numFmtId="0" fontId="5" fillId="61" borderId="49" applyNumberFormat="0" applyFont="0" applyAlignment="0" applyProtection="0"/>
    <xf numFmtId="0" fontId="36" fillId="58" borderId="47" applyNumberFormat="0" applyAlignment="0" applyProtection="0"/>
    <xf numFmtId="0" fontId="35" fillId="58" borderId="46" applyNumberFormat="0" applyAlignment="0" applyProtection="0"/>
    <xf numFmtId="0" fontId="5" fillId="61" borderId="49" applyNumberFormat="0" applyFont="0" applyAlignment="0" applyProtection="0"/>
    <xf numFmtId="0" fontId="5" fillId="61" borderId="44" applyNumberFormat="0" applyFont="0" applyAlignment="0" applyProtection="0"/>
    <xf numFmtId="0" fontId="35" fillId="58" borderId="46" applyNumberFormat="0" applyAlignment="0" applyProtection="0"/>
    <xf numFmtId="0" fontId="5" fillId="61" borderId="49" applyNumberFormat="0" applyFont="0" applyAlignment="0" applyProtection="0"/>
    <xf numFmtId="0" fontId="36" fillId="58" borderId="42" applyNumberFormat="0" applyAlignment="0" applyProtection="0"/>
    <xf numFmtId="0" fontId="5" fillId="61" borderId="49" applyNumberFormat="0" applyFont="0" applyAlignment="0" applyProtection="0"/>
    <xf numFmtId="0" fontId="10" fillId="0" borderId="48" applyNumberFormat="0" applyFill="0" applyAlignment="0" applyProtection="0"/>
    <xf numFmtId="0" fontId="35" fillId="58" borderId="46" applyNumberFormat="0" applyAlignment="0" applyProtection="0"/>
    <xf numFmtId="0" fontId="5" fillId="61" borderId="44" applyNumberFormat="0" applyFont="0" applyAlignment="0" applyProtection="0"/>
    <xf numFmtId="0" fontId="35" fillId="58" borderId="46" applyNumberFormat="0" applyAlignment="0" applyProtection="0"/>
    <xf numFmtId="0" fontId="5" fillId="61" borderId="44" applyNumberFormat="0" applyFont="0" applyAlignment="0" applyProtection="0"/>
    <xf numFmtId="0" fontId="36" fillId="58" borderId="42" applyNumberFormat="0" applyAlignment="0" applyProtection="0"/>
    <xf numFmtId="0" fontId="5" fillId="61" borderId="49" applyNumberFormat="0" applyFont="0" applyAlignment="0" applyProtection="0"/>
    <xf numFmtId="0" fontId="5" fillId="61" borderId="44" applyNumberFormat="0" applyFont="0" applyAlignment="0" applyProtection="0"/>
    <xf numFmtId="0" fontId="37" fillId="42" borderId="42" applyNumberFormat="0" applyAlignment="0" applyProtection="0"/>
    <xf numFmtId="0" fontId="5" fillId="61" borderId="44" applyNumberFormat="0" applyFont="0" applyAlignment="0" applyProtection="0"/>
    <xf numFmtId="0" fontId="36" fillId="58" borderId="47" applyNumberFormat="0" applyAlignment="0" applyProtection="0"/>
    <xf numFmtId="0" fontId="37" fillId="42" borderId="47" applyNumberFormat="0" applyAlignment="0" applyProtection="0"/>
    <xf numFmtId="0" fontId="36" fillId="58" borderId="42" applyNumberFormat="0" applyAlignment="0" applyProtection="0"/>
    <xf numFmtId="0" fontId="36" fillId="58" borderId="47" applyNumberFormat="0" applyAlignment="0" applyProtection="0"/>
    <xf numFmtId="0" fontId="36" fillId="58" borderId="47" applyNumberFormat="0" applyAlignment="0" applyProtection="0"/>
    <xf numFmtId="0" fontId="37" fillId="42" borderId="42" applyNumberFormat="0" applyAlignment="0" applyProtection="0"/>
    <xf numFmtId="0" fontId="36" fillId="58" borderId="42" applyNumberFormat="0" applyAlignment="0" applyProtection="0"/>
    <xf numFmtId="0" fontId="37" fillId="42" borderId="47" applyNumberFormat="0" applyAlignment="0" applyProtection="0"/>
    <xf numFmtId="0" fontId="37" fillId="42" borderId="47" applyNumberFormat="0" applyAlignment="0" applyProtection="0"/>
    <xf numFmtId="0" fontId="5" fillId="61" borderId="44"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36" fillId="58" borderId="47" applyNumberFormat="0" applyAlignment="0" applyProtection="0"/>
    <xf numFmtId="0" fontId="35" fillId="58" borderId="46" applyNumberFormat="0" applyAlignment="0" applyProtection="0"/>
    <xf numFmtId="0" fontId="37" fillId="42" borderId="47" applyNumberFormat="0" applyAlignment="0" applyProtection="0"/>
    <xf numFmtId="0" fontId="36" fillId="58" borderId="42" applyNumberFormat="0" applyAlignment="0" applyProtection="0"/>
    <xf numFmtId="0" fontId="5" fillId="61" borderId="44" applyNumberFormat="0" applyFont="0" applyAlignment="0" applyProtection="0"/>
    <xf numFmtId="0" fontId="36" fillId="58" borderId="42" applyNumberFormat="0" applyAlignment="0" applyProtection="0"/>
    <xf numFmtId="0" fontId="10" fillId="0" borderId="48" applyNumberFormat="0" applyFill="0" applyAlignment="0" applyProtection="0"/>
    <xf numFmtId="0" fontId="10" fillId="0" borderId="48" applyNumberFormat="0" applyFill="0" applyAlignment="0" applyProtection="0"/>
    <xf numFmtId="0" fontId="35" fillId="58" borderId="46" applyNumberFormat="0" applyAlignment="0" applyProtection="0"/>
    <xf numFmtId="0" fontId="9" fillId="61" borderId="49" applyNumberFormat="0" applyFont="0" applyAlignment="0" applyProtection="0"/>
    <xf numFmtId="0" fontId="27" fillId="0" borderId="45"/>
    <xf numFmtId="0" fontId="37" fillId="42" borderId="47" applyNumberFormat="0" applyAlignment="0" applyProtection="0"/>
    <xf numFmtId="0" fontId="5" fillId="61" borderId="44" applyNumberFormat="0" applyFont="0" applyAlignment="0" applyProtection="0"/>
    <xf numFmtId="0" fontId="37" fillId="42" borderId="47" applyNumberFormat="0" applyAlignment="0" applyProtection="0"/>
    <xf numFmtId="0" fontId="27" fillId="0" borderId="45"/>
    <xf numFmtId="0" fontId="27" fillId="0" borderId="50"/>
    <xf numFmtId="0" fontId="37" fillId="42" borderId="47" applyNumberFormat="0" applyAlignment="0" applyProtection="0"/>
    <xf numFmtId="0" fontId="37" fillId="42" borderId="52" applyNumberFormat="0" applyAlignment="0" applyProtection="0"/>
    <xf numFmtId="0" fontId="35" fillId="58" borderId="51" applyNumberFormat="0" applyAlignment="0" applyProtection="0"/>
    <xf numFmtId="0" fontId="9"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35" fillId="58" borderId="46" applyNumberFormat="0" applyAlignment="0" applyProtection="0"/>
    <xf numFmtId="0" fontId="10" fillId="0" borderId="48" applyNumberFormat="0" applyFill="0" applyAlignment="0" applyProtection="0"/>
    <xf numFmtId="0" fontId="5" fillId="61" borderId="54" applyNumberFormat="0" applyFont="0" applyAlignment="0" applyProtection="0"/>
    <xf numFmtId="0" fontId="37" fillId="42" borderId="47" applyNumberFormat="0" applyAlignment="0" applyProtection="0"/>
    <xf numFmtId="0" fontId="10" fillId="0" borderId="53" applyNumberFormat="0" applyFill="0" applyAlignment="0" applyProtection="0"/>
    <xf numFmtId="0" fontId="35" fillId="58" borderId="46" applyNumberForma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49" applyNumberFormat="0" applyFont="0" applyAlignment="0" applyProtection="0"/>
    <xf numFmtId="0" fontId="5" fillId="61" borderId="54" applyNumberFormat="0" applyFont="0" applyAlignment="0" applyProtection="0"/>
    <xf numFmtId="0" fontId="5" fillId="61" borderId="49" applyNumberFormat="0" applyFont="0" applyAlignment="0" applyProtection="0"/>
    <xf numFmtId="0" fontId="5" fillId="61" borderId="54" applyNumberFormat="0" applyFont="0" applyAlignment="0" applyProtection="0"/>
    <xf numFmtId="0" fontId="5" fillId="61" borderId="49" applyNumberFormat="0" applyFont="0" applyAlignment="0" applyProtection="0"/>
    <xf numFmtId="0" fontId="10" fillId="0" borderId="53" applyNumberFormat="0" applyFill="0" applyAlignment="0" applyProtection="0"/>
    <xf numFmtId="0" fontId="10" fillId="0" borderId="48" applyNumberFormat="0" applyFill="0" applyAlignment="0" applyProtection="0"/>
    <xf numFmtId="0" fontId="5" fillId="61" borderId="54" applyNumberFormat="0" applyFont="0" applyAlignment="0" applyProtection="0"/>
    <xf numFmtId="0" fontId="9" fillId="61" borderId="49" applyNumberFormat="0" applyFont="0" applyAlignment="0" applyProtection="0"/>
    <xf numFmtId="0" fontId="37" fillId="42" borderId="47" applyNumberFormat="0" applyAlignment="0" applyProtection="0"/>
    <xf numFmtId="0" fontId="10" fillId="0" borderId="53" applyNumberFormat="0" applyFill="0" applyAlignment="0" applyProtection="0"/>
    <xf numFmtId="0" fontId="5" fillId="61" borderId="49" applyNumberFormat="0" applyFont="0" applyAlignment="0" applyProtection="0"/>
    <xf numFmtId="0" fontId="5" fillId="61" borderId="54" applyNumberFormat="0" applyFont="0" applyAlignment="0" applyProtection="0"/>
    <xf numFmtId="0" fontId="36" fillId="58" borderId="52" applyNumberFormat="0" applyAlignment="0" applyProtection="0"/>
    <xf numFmtId="0" fontId="35" fillId="58" borderId="51" applyNumberFormat="0" applyAlignment="0" applyProtection="0"/>
    <xf numFmtId="0" fontId="5" fillId="61" borderId="54" applyNumberFormat="0" applyFont="0" applyAlignment="0" applyProtection="0"/>
    <xf numFmtId="0" fontId="10" fillId="0" borderId="48" applyNumberFormat="0" applyFill="0" applyAlignment="0" applyProtection="0"/>
    <xf numFmtId="0" fontId="5" fillId="61" borderId="49" applyNumberFormat="0" applyFont="0" applyAlignment="0" applyProtection="0"/>
    <xf numFmtId="0" fontId="35" fillId="58" borderId="51" applyNumberFormat="0" applyAlignment="0" applyProtection="0"/>
    <xf numFmtId="0" fontId="10" fillId="0" borderId="48" applyNumberFormat="0" applyFill="0" applyAlignment="0" applyProtection="0"/>
    <xf numFmtId="0" fontId="35" fillId="58" borderId="46" applyNumberFormat="0" applyAlignment="0" applyProtection="0"/>
    <xf numFmtId="0" fontId="5" fillId="61" borderId="54" applyNumberFormat="0" applyFont="0" applyAlignment="0" applyProtection="0"/>
    <xf numFmtId="0" fontId="36" fillId="58" borderId="47" applyNumberFormat="0" applyAlignment="0" applyProtection="0"/>
    <xf numFmtId="0" fontId="35" fillId="58" borderId="46" applyNumberFormat="0" applyAlignment="0" applyProtection="0"/>
    <xf numFmtId="0" fontId="5" fillId="61" borderId="54" applyNumberFormat="0" applyFont="0" applyAlignment="0" applyProtection="0"/>
    <xf numFmtId="0" fontId="10" fillId="0" borderId="53" applyNumberFormat="0" applyFill="0" applyAlignment="0" applyProtection="0"/>
    <xf numFmtId="0" fontId="35" fillId="58" borderId="51" applyNumberFormat="0" applyAlignment="0" applyProtection="0"/>
    <xf numFmtId="0" fontId="5" fillId="61" borderId="49" applyNumberFormat="0" applyFont="0" applyAlignment="0" applyProtection="0"/>
    <xf numFmtId="0" fontId="35" fillId="58" borderId="51" applyNumberFormat="0" applyAlignment="0" applyProtection="0"/>
    <xf numFmtId="0" fontId="5" fillId="61" borderId="49" applyNumberFormat="0" applyFont="0" applyAlignment="0" applyProtection="0"/>
    <xf numFmtId="0" fontId="36" fillId="58" borderId="47" applyNumberFormat="0" applyAlignment="0" applyProtection="0"/>
    <xf numFmtId="0" fontId="5" fillId="61" borderId="54" applyNumberFormat="0" applyFont="0" applyAlignment="0" applyProtection="0"/>
    <xf numFmtId="0" fontId="5" fillId="61" borderId="49" applyNumberFormat="0" applyFont="0" applyAlignment="0" applyProtection="0"/>
    <xf numFmtId="0" fontId="37" fillId="42" borderId="47" applyNumberFormat="0" applyAlignment="0" applyProtection="0"/>
    <xf numFmtId="0" fontId="27" fillId="0" borderId="45"/>
    <xf numFmtId="0" fontId="10" fillId="0" borderId="48" applyNumberFormat="0" applyFill="0" applyAlignment="0" applyProtection="0"/>
    <xf numFmtId="0" fontId="5" fillId="61" borderId="49" applyNumberFormat="0" applyFont="0" applyAlignment="0" applyProtection="0"/>
    <xf numFmtId="0" fontId="36" fillId="58" borderId="52" applyNumberFormat="0" applyAlignment="0" applyProtection="0"/>
    <xf numFmtId="0" fontId="37" fillId="42" borderId="52" applyNumberFormat="0" applyAlignment="0" applyProtection="0"/>
    <xf numFmtId="0" fontId="36" fillId="58" borderId="47" applyNumberFormat="0" applyAlignment="0" applyProtection="0"/>
    <xf numFmtId="0" fontId="35" fillId="58" borderId="46" applyNumberFormat="0" applyAlignment="0" applyProtection="0"/>
    <xf numFmtId="0" fontId="36" fillId="58" borderId="52" applyNumberFormat="0" applyAlignment="0" applyProtection="0"/>
    <xf numFmtId="0" fontId="36" fillId="58" borderId="52" applyNumberFormat="0" applyAlignment="0" applyProtection="0"/>
    <xf numFmtId="0" fontId="37" fillId="42" borderId="47" applyNumberFormat="0" applyAlignment="0" applyProtection="0"/>
    <xf numFmtId="0" fontId="36" fillId="58" borderId="47" applyNumberFormat="0" applyAlignment="0" applyProtection="0"/>
    <xf numFmtId="0" fontId="37" fillId="42" borderId="52" applyNumberFormat="0" applyAlignment="0" applyProtection="0"/>
    <xf numFmtId="0" fontId="37" fillId="42" borderId="52" applyNumberFormat="0" applyAlignment="0" applyProtection="0"/>
    <xf numFmtId="0" fontId="5" fillId="61" borderId="49" applyNumberFormat="0" applyFont="0" applyAlignment="0" applyProtection="0"/>
    <xf numFmtId="0" fontId="5" fillId="61" borderId="54" applyNumberFormat="0" applyFont="0" applyAlignment="0" applyProtection="0"/>
    <xf numFmtId="0" fontId="5" fillId="61" borderId="54" applyNumberFormat="0" applyFont="0" applyAlignment="0" applyProtection="0"/>
    <xf numFmtId="0" fontId="36" fillId="58" borderId="52" applyNumberFormat="0" applyAlignment="0" applyProtection="0"/>
    <xf numFmtId="0" fontId="35" fillId="58" borderId="51" applyNumberFormat="0" applyAlignment="0" applyProtection="0"/>
    <xf numFmtId="0" fontId="37" fillId="42" borderId="52" applyNumberFormat="0" applyAlignment="0" applyProtection="0"/>
    <xf numFmtId="0" fontId="35" fillId="58" borderId="46" applyNumberFormat="0" applyAlignment="0" applyProtection="0"/>
    <xf numFmtId="0" fontId="36" fillId="58" borderId="47" applyNumberFormat="0" applyAlignment="0" applyProtection="0"/>
    <xf numFmtId="0" fontId="5" fillId="61" borderId="49" applyNumberFormat="0" applyFont="0" applyAlignment="0" applyProtection="0"/>
    <xf numFmtId="0" fontId="36" fillId="58" borderId="47" applyNumberFormat="0" applyAlignment="0" applyProtection="0"/>
    <xf numFmtId="0" fontId="35" fillId="58" borderId="46" applyNumberFormat="0" applyAlignment="0" applyProtection="0"/>
    <xf numFmtId="0" fontId="10" fillId="0" borderId="53" applyNumberFormat="0" applyFill="0" applyAlignment="0" applyProtection="0"/>
    <xf numFmtId="0" fontId="10" fillId="0" borderId="53" applyNumberFormat="0" applyFill="0" applyAlignment="0" applyProtection="0"/>
    <xf numFmtId="0" fontId="27" fillId="0" borderId="45"/>
    <xf numFmtId="0" fontId="35" fillId="58" borderId="51" applyNumberFormat="0" applyAlignment="0" applyProtection="0"/>
    <xf numFmtId="0" fontId="10" fillId="0" borderId="48" applyNumberFormat="0" applyFill="0" applyAlignment="0" applyProtection="0"/>
    <xf numFmtId="0" fontId="9" fillId="61" borderId="54" applyNumberFormat="0" applyFont="0" applyAlignment="0" applyProtection="0"/>
    <xf numFmtId="0" fontId="27" fillId="0" borderId="50"/>
    <xf numFmtId="0" fontId="37" fillId="42" borderId="52" applyNumberFormat="0" applyAlignment="0" applyProtection="0"/>
    <xf numFmtId="0" fontId="5" fillId="61" borderId="49" applyNumberFormat="0" applyFont="0" applyAlignment="0" applyProtection="0"/>
    <xf numFmtId="0" fontId="10" fillId="0" borderId="48" applyNumberFormat="0" applyFill="0" applyAlignment="0" applyProtection="0"/>
    <xf numFmtId="0" fontId="37" fillId="42" borderId="52" applyNumberFormat="0" applyAlignment="0" applyProtection="0"/>
  </cellStyleXfs>
  <cellXfs count="65">
    <xf numFmtId="0" fontId="0" fillId="0" borderId="0" xfId="0"/>
    <xf numFmtId="0" fontId="2" fillId="0" borderId="0" xfId="0" applyFont="1" applyAlignment="1">
      <alignment vertical="top"/>
    </xf>
    <xf numFmtId="0" fontId="2" fillId="0" borderId="0" xfId="0" applyFont="1"/>
    <xf numFmtId="0" fontId="0" fillId="0" borderId="0" xfId="0" applyAlignment="1">
      <alignment vertical="top"/>
    </xf>
    <xf numFmtId="0" fontId="0" fillId="0" borderId="0" xfId="0" applyAlignment="1">
      <alignment vertical="center"/>
    </xf>
    <xf numFmtId="4" fontId="0" fillId="0" borderId="0" xfId="0" applyNumberFormat="1"/>
    <xf numFmtId="14" fontId="0" fillId="0" borderId="0" xfId="0" applyNumberFormat="1"/>
    <xf numFmtId="0" fontId="2" fillId="0" borderId="0" xfId="0" applyFont="1" applyAlignment="1">
      <alignment vertical="center" wrapText="1"/>
    </xf>
    <xf numFmtId="0" fontId="0" fillId="0" borderId="0" xfId="0" applyAlignment="1">
      <alignment vertical="center" wrapText="1"/>
    </xf>
    <xf numFmtId="9" fontId="0" fillId="0" borderId="0" xfId="1" applyFont="1" applyAlignment="1">
      <alignment vertical="center"/>
    </xf>
    <xf numFmtId="4" fontId="4" fillId="0" borderId="0" xfId="0" applyNumberFormat="1" applyFont="1"/>
    <xf numFmtId="0" fontId="4" fillId="0" borderId="0" xfId="0" applyFont="1"/>
    <xf numFmtId="9" fontId="4" fillId="0" borderId="0" xfId="1" applyFont="1" applyAlignment="1">
      <alignment vertical="center"/>
    </xf>
    <xf numFmtId="0" fontId="2" fillId="0" borderId="0" xfId="0" applyFont="1" applyAlignment="1">
      <alignment vertical="center"/>
    </xf>
    <xf numFmtId="14" fontId="0" fillId="0" borderId="0" xfId="0" applyNumberFormat="1" applyAlignment="1">
      <alignment vertical="center"/>
    </xf>
    <xf numFmtId="165" fontId="0" fillId="0" borderId="0" xfId="0" applyNumberFormat="1" applyAlignment="1">
      <alignment vertical="center"/>
    </xf>
    <xf numFmtId="4" fontId="0" fillId="0" borderId="0" xfId="0" applyNumberForma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4" fillId="0" borderId="0" xfId="0" applyNumberFormat="1" applyFont="1" applyAlignment="1">
      <alignment horizontal="left" vertical="center"/>
    </xf>
    <xf numFmtId="164" fontId="0" fillId="0" borderId="0" xfId="1" applyNumberFormat="1" applyFont="1" applyAlignment="1">
      <alignment vertical="center"/>
    </xf>
    <xf numFmtId="4" fontId="0" fillId="0" borderId="0" xfId="0" applyNumberFormat="1" applyAlignment="1">
      <alignment horizontal="right" vertical="center"/>
    </xf>
    <xf numFmtId="2" fontId="0" fillId="0" borderId="0" xfId="0" applyNumberFormat="1"/>
    <xf numFmtId="0" fontId="6" fillId="0" borderId="1" xfId="0" applyFont="1" applyBorder="1"/>
    <xf numFmtId="0" fontId="0" fillId="0" borderId="1" xfId="0" applyBorder="1"/>
    <xf numFmtId="0" fontId="2" fillId="2" borderId="0" xfId="0" applyFont="1" applyFill="1"/>
    <xf numFmtId="0" fontId="0" fillId="2" borderId="0" xfId="0" applyFill="1" applyAlignment="1">
      <alignment horizontal="left"/>
    </xf>
    <xf numFmtId="0" fontId="0" fillId="2" borderId="0" xfId="0" applyFill="1"/>
    <xf numFmtId="14" fontId="0" fillId="2" borderId="0" xfId="0" applyNumberFormat="1" applyFill="1" applyAlignment="1">
      <alignment horizontal="left"/>
    </xf>
    <xf numFmtId="0" fontId="2" fillId="2" borderId="0" xfId="0" applyFont="1" applyFill="1" applyAlignment="1">
      <alignment horizontal="center"/>
    </xf>
    <xf numFmtId="0" fontId="0" fillId="0" borderId="0" xfId="0" applyAlignment="1">
      <alignment horizontal="center"/>
    </xf>
    <xf numFmtId="0" fontId="7" fillId="0" borderId="0" xfId="3" applyFill="1"/>
    <xf numFmtId="4" fontId="3" fillId="0" borderId="0" xfId="0" applyNumberFormat="1" applyFont="1"/>
    <xf numFmtId="0" fontId="7" fillId="0" borderId="0" xfId="3"/>
    <xf numFmtId="0" fontId="2" fillId="0" borderId="0" xfId="4" applyFont="1" applyAlignment="1">
      <alignment vertical="top"/>
    </xf>
    <xf numFmtId="0" fontId="1" fillId="0" borderId="0" xfId="4"/>
    <xf numFmtId="14" fontId="1" fillId="0" borderId="0" xfId="4" applyNumberFormat="1"/>
    <xf numFmtId="4" fontId="8" fillId="3" borderId="0" xfId="4" applyNumberFormat="1" applyFont="1" applyFill="1"/>
    <xf numFmtId="4" fontId="8" fillId="0" borderId="0" xfId="4" applyNumberFormat="1" applyFont="1"/>
    <xf numFmtId="4" fontId="3" fillId="3" borderId="0" xfId="4" applyNumberFormat="1" applyFont="1" applyFill="1"/>
    <xf numFmtId="4" fontId="1" fillId="0" borderId="0" xfId="4" applyNumberFormat="1"/>
    <xf numFmtId="17" fontId="0" fillId="2" borderId="0" xfId="0" applyNumberFormat="1" applyFill="1" applyAlignment="1">
      <alignment horizontal="left"/>
    </xf>
    <xf numFmtId="14" fontId="0" fillId="0" borderId="0" xfId="0" applyNumberFormat="1" applyAlignment="1">
      <alignment horizontal="left"/>
    </xf>
    <xf numFmtId="0" fontId="9" fillId="0" borderId="0" xfId="0" applyFont="1"/>
    <xf numFmtId="0" fontId="10" fillId="0" borderId="0" xfId="0" applyFont="1"/>
    <xf numFmtId="14" fontId="9" fillId="0" borderId="0" xfId="0" applyNumberFormat="1" applyFont="1"/>
    <xf numFmtId="14" fontId="9" fillId="4" borderId="0" xfId="0" applyNumberFormat="1" applyFont="1" applyFill="1"/>
    <xf numFmtId="0" fontId="10" fillId="0" borderId="2" xfId="0" applyFont="1" applyBorder="1" applyAlignment="1">
      <alignment wrapText="1"/>
    </xf>
    <xf numFmtId="4" fontId="5" fillId="0" borderId="3" xfId="0" applyNumberFormat="1" applyFont="1" applyBorder="1"/>
    <xf numFmtId="4" fontId="5" fillId="0" borderId="0" xfId="0" applyNumberFormat="1" applyFont="1"/>
    <xf numFmtId="4" fontId="9" fillId="4" borderId="0" xfId="0" applyNumberFormat="1" applyFont="1" applyFill="1"/>
    <xf numFmtId="4" fontId="9" fillId="0" borderId="0" xfId="0" applyNumberFormat="1" applyFont="1"/>
    <xf numFmtId="0" fontId="2" fillId="0" borderId="2" xfId="0" applyFont="1" applyBorder="1"/>
    <xf numFmtId="0" fontId="0" fillId="0" borderId="2" xfId="0" applyBorder="1"/>
    <xf numFmtId="4" fontId="0" fillId="0" borderId="0" xfId="0" applyNumberFormat="1" applyAlignment="1">
      <alignment horizontal="left" indent="2"/>
    </xf>
    <xf numFmtId="4" fontId="0" fillId="5" borderId="0" xfId="0" applyNumberFormat="1" applyFill="1" applyAlignment="1">
      <alignment horizontal="left" indent="2"/>
    </xf>
    <xf numFmtId="4" fontId="1" fillId="0" borderId="0" xfId="4" applyNumberFormat="1" applyAlignment="1">
      <alignment horizontal="left" indent="2"/>
    </xf>
    <xf numFmtId="0" fontId="2" fillId="0" borderId="0" xfId="0" applyFont="1" applyAlignment="1">
      <alignment horizontal="center" vertical="center"/>
    </xf>
    <xf numFmtId="4" fontId="0" fillId="0" borderId="0" xfId="0" applyNumberFormat="1"/>
    <xf numFmtId="0" fontId="2" fillId="0" borderId="2" xfId="0" applyFont="1" applyBorder="1" applyAlignment="1">
      <alignment wrapTex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0" fillId="0" borderId="0" xfId="0"/>
    <xf numFmtId="0" fontId="2" fillId="0" borderId="0" xfId="0" applyFont="1"/>
  </cellXfs>
  <cellStyles count="3655">
    <cellStyle name="0mitP" xfId="24" xr:uid="{64B2FE03-C6F5-43C6-AE29-E508C178E0D3}"/>
    <cellStyle name="0mitP 2" xfId="503" xr:uid="{CC3179EC-A19C-4F21-9455-0F4F55D84D2D}"/>
    <cellStyle name="0ohneP" xfId="25" xr:uid="{3A59BEEA-7C91-49F9-AA73-8F606E2CD76B}"/>
    <cellStyle name="0ohneP 2" xfId="504" xr:uid="{2A97AE05-2AE1-44E1-AA22-7A3341365947}"/>
    <cellStyle name="10mitP" xfId="26" xr:uid="{259D589F-0811-49AC-BF0E-1DAC1AC0D014}"/>
    <cellStyle name="10mitP 2" xfId="505" xr:uid="{11BA78A1-5300-4426-872E-2B9A0CB2D440}"/>
    <cellStyle name="12mitP" xfId="27" xr:uid="{70B3CD13-CC31-4CA9-AF7B-3A4DFA317258}"/>
    <cellStyle name="12mitP 2" xfId="506" xr:uid="{EB5F230B-6CB3-49E3-9C89-2C2DCA0CC202}"/>
    <cellStyle name="12ohneP" xfId="28" xr:uid="{D6DDFE0D-7F0C-4928-ADB7-BAB15513B858}"/>
    <cellStyle name="12ohneP 2" xfId="507" xr:uid="{6748F068-827C-44B8-B277-758F51B2EC76}"/>
    <cellStyle name="13mitP" xfId="29" xr:uid="{755CB92F-5001-467D-ADFF-89C71F58F616}"/>
    <cellStyle name="13mitP 2" xfId="508" xr:uid="{D37A51A4-6C50-4E6B-B888-EECD3C4138D4}"/>
    <cellStyle name="1mitP" xfId="30" xr:uid="{5B1145D0-DD14-4D3E-A5B2-4998154AFB4E}"/>
    <cellStyle name="1mitP 2" xfId="509" xr:uid="{5D4D5F62-31E7-4B1F-8CD3-70FC65278CAA}"/>
    <cellStyle name="1ohneP" xfId="31" xr:uid="{D502FDDD-FD02-47A3-AC35-C7D82CCA9F43}"/>
    <cellStyle name="20% - Accent1 2" xfId="32" xr:uid="{5747AE84-53A7-422B-9F27-1C16F686CDC3}"/>
    <cellStyle name="20% - Accent1 2 2" xfId="682" xr:uid="{F8DC5B9A-684C-4166-BE6B-5B07BB822D73}"/>
    <cellStyle name="20% - Accent1 2 2 2" xfId="985" xr:uid="{9CF7375F-3C11-41F9-9AD3-2B88E1E74514}"/>
    <cellStyle name="20% - Accent1 2 2 2 2" xfId="1235" xr:uid="{99947842-1BBA-47F9-A004-6FB179F1229C}"/>
    <cellStyle name="20% - Accent1 2 2 2 2 2" xfId="1857" xr:uid="{1BEC5DE7-1AB0-4FC9-BC91-8FA46418C19C}"/>
    <cellStyle name="20% - Accent1 2 2 2 2 2 2" xfId="3104" xr:uid="{AF12DB10-0162-4B4D-8ED4-924F3C67DA3D}"/>
    <cellStyle name="20% - Accent1 2 2 2 2 3" xfId="2482" xr:uid="{32003DAF-5D07-45C2-B662-AE855D9C028F}"/>
    <cellStyle name="20% - Accent1 2 2 2 3" xfId="1607" xr:uid="{52ECDADF-CEB0-49AF-9B0F-06D8D3749A78}"/>
    <cellStyle name="20% - Accent1 2 2 2 3 2" xfId="2854" xr:uid="{785AF84C-C32D-4F6E-AFA5-206E115C2FDE}"/>
    <cellStyle name="20% - Accent1 2 2 2 4" xfId="2232" xr:uid="{C601B14C-E237-4D10-BE39-47A05DE74092}"/>
    <cellStyle name="20% - Accent1 2 2 3" xfId="1110" xr:uid="{C6DE7340-42F6-4F12-A2EA-8407281A81E3}"/>
    <cellStyle name="20% - Accent1 2 2 3 2" xfId="1732" xr:uid="{8D99358C-B49F-43F2-81FB-7988AEE4EBD8}"/>
    <cellStyle name="20% - Accent1 2 2 3 2 2" xfId="2979" xr:uid="{52FBE121-5F52-4FA0-947A-4530E991D081}"/>
    <cellStyle name="20% - Accent1 2 2 3 3" xfId="2357" xr:uid="{68457A9E-3817-45A0-953A-186BB2E4299C}"/>
    <cellStyle name="20% - Accent1 2 2 4" xfId="1482" xr:uid="{C9C410E7-4A02-454E-99C2-75696B609460}"/>
    <cellStyle name="20% - Accent1 2 2 4 2" xfId="2729" xr:uid="{85010AA1-A3A1-4971-9EE3-6B117EA6879F}"/>
    <cellStyle name="20% - Accent1 2 2 5" xfId="1360" xr:uid="{9ADB1878-2E66-454D-9318-6F44D0819FA1}"/>
    <cellStyle name="20% - Accent1 2 2 5 2" xfId="2607" xr:uid="{31DAAD04-6A13-4175-AF37-8B49A6482FA0}"/>
    <cellStyle name="20% - Accent1 2 2 6" xfId="1982" xr:uid="{DC65C7E8-66ED-4C97-9816-30F18A3F510D}"/>
    <cellStyle name="20% - Accent1 2 2 6 2" xfId="3229" xr:uid="{AEF2DD0A-F2E3-42F7-9293-1190A5C3720B}"/>
    <cellStyle name="20% - Accent1 2 2 7" xfId="2107" xr:uid="{E780053B-E673-43C8-ACF3-4AE5814467D0}"/>
    <cellStyle name="20% - Accent1 2 3" xfId="936" xr:uid="{BA335946-95D2-42CE-A45A-073696CC1C2E}"/>
    <cellStyle name="20% - Accent1 2 3 2" xfId="1183" xr:uid="{E11DB883-3610-4475-A1E0-034CB856DF8C}"/>
    <cellStyle name="20% - Accent1 2 3 2 2" xfId="1805" xr:uid="{C0A065B7-B227-4774-82BD-CDFDB9D4ADEE}"/>
    <cellStyle name="20% - Accent1 2 3 2 2 2" xfId="3052" xr:uid="{5822B1D6-9076-47B5-BDFA-0D3E5C911B2F}"/>
    <cellStyle name="20% - Accent1 2 3 2 3" xfId="2430" xr:uid="{4819846C-9303-48FE-9303-738FCDE0C52A}"/>
    <cellStyle name="20% - Accent1 2 3 3" xfId="1555" xr:uid="{941EEE44-1D82-408F-94C9-2716C90077A9}"/>
    <cellStyle name="20% - Accent1 2 3 3 2" xfId="2802" xr:uid="{7B7A7A39-EB67-4E39-806D-710E6E22CBB2}"/>
    <cellStyle name="20% - Accent1 2 3 4" xfId="2180" xr:uid="{CF523866-8DAF-4541-A5FF-D57509CBE4C3}"/>
    <cellStyle name="20% - Accent1 2 4" xfId="1058" xr:uid="{A903E48F-DE22-4BEE-8A87-B2F4A513C258}"/>
    <cellStyle name="20% - Accent1 2 4 2" xfId="1680" xr:uid="{26AAE678-5BC0-4180-8EB8-91CADDD72914}"/>
    <cellStyle name="20% - Accent1 2 4 2 2" xfId="2927" xr:uid="{1A6E5133-A2D9-43AE-8A27-008BD78761AE}"/>
    <cellStyle name="20% - Accent1 2 4 3" xfId="2305" xr:uid="{B10F9BE4-CB73-44D7-94ED-9193AEA0228B}"/>
    <cellStyle name="20% - Accent1 2 5" xfId="1433" xr:uid="{3C780B14-D7F3-435B-92B4-26B82749AF5C}"/>
    <cellStyle name="20% - Accent1 2 5 2" xfId="2680" xr:uid="{08A775D2-8179-4326-A101-9DE16177213B}"/>
    <cellStyle name="20% - Accent1 2 6" xfId="1308" xr:uid="{E0A399A0-978D-4497-8DF9-30518EF3B920}"/>
    <cellStyle name="20% - Accent1 2 6 2" xfId="2555" xr:uid="{9CE289A4-02D2-4713-8762-2E79E41CACAD}"/>
    <cellStyle name="20% - Accent1 2 7" xfId="1930" xr:uid="{1FC9B28D-972F-49D0-A527-5B48549E2C8C}"/>
    <cellStyle name="20% - Accent1 2 7 2" xfId="3177" xr:uid="{2AAECA02-C830-4938-BB61-423E62C9C217}"/>
    <cellStyle name="20% - Accent1 2 8" xfId="2055" xr:uid="{86EB74E6-DE21-4BC1-BB87-4E0F84819302}"/>
    <cellStyle name="20% - Accent1 3" xfId="787" xr:uid="{7AC79793-A501-401F-8C57-F6AE8F613586}"/>
    <cellStyle name="20% - Accent2 2" xfId="33" xr:uid="{68D614B7-CCA2-4EBF-84D7-22CBE45F96F1}"/>
    <cellStyle name="20% - Accent2 2 2" xfId="683" xr:uid="{752ED5CF-FA7B-4363-A484-6BB0E758033C}"/>
    <cellStyle name="20% - Accent2 2 2 2" xfId="986" xr:uid="{CD81C5EE-A6B6-4C7C-95A1-0D65B9D14EEE}"/>
    <cellStyle name="20% - Accent2 2 2 2 2" xfId="1236" xr:uid="{3039C680-5AC8-495D-BA15-F331FA8F5F92}"/>
    <cellStyle name="20% - Accent2 2 2 2 2 2" xfId="1858" xr:uid="{96FD7871-E053-4140-8F8D-F28B412C00C0}"/>
    <cellStyle name="20% - Accent2 2 2 2 2 2 2" xfId="3105" xr:uid="{8F3ED69E-A3CE-435C-9EB6-53CA397A9617}"/>
    <cellStyle name="20% - Accent2 2 2 2 2 3" xfId="2483" xr:uid="{3C7C8F2C-5C77-4C98-BDA0-86DCB53410F9}"/>
    <cellStyle name="20% - Accent2 2 2 2 3" xfId="1608" xr:uid="{A9ADB2D9-E94C-4BC0-AF41-F6F8BD2D6135}"/>
    <cellStyle name="20% - Accent2 2 2 2 3 2" xfId="2855" xr:uid="{CEFE365B-E676-4066-B713-EAB46D70EDAD}"/>
    <cellStyle name="20% - Accent2 2 2 2 4" xfId="2233" xr:uid="{FFF759A1-298F-4725-9B0B-AAAB08BB1966}"/>
    <cellStyle name="20% - Accent2 2 2 3" xfId="1111" xr:uid="{0A6BCEB0-C1BF-434E-9DDD-DCECB4AAB58C}"/>
    <cellStyle name="20% - Accent2 2 2 3 2" xfId="1733" xr:uid="{E6BA110F-F375-47C3-BABB-CF61A173546E}"/>
    <cellStyle name="20% - Accent2 2 2 3 2 2" xfId="2980" xr:uid="{BA2C708B-2B33-4298-8381-BF9AECC79FCF}"/>
    <cellStyle name="20% - Accent2 2 2 3 3" xfId="2358" xr:uid="{BAF76DB3-B0FF-4DAF-B57E-5193838DD872}"/>
    <cellStyle name="20% - Accent2 2 2 4" xfId="1483" xr:uid="{27B95219-5C3A-4234-8639-9AB5BEB12A20}"/>
    <cellStyle name="20% - Accent2 2 2 4 2" xfId="2730" xr:uid="{8B6C8D6E-EE9F-4F69-852A-0DB8CBC5C6A2}"/>
    <cellStyle name="20% - Accent2 2 2 5" xfId="1361" xr:uid="{9131EAF3-9D00-4939-B6DD-5A6414904E09}"/>
    <cellStyle name="20% - Accent2 2 2 5 2" xfId="2608" xr:uid="{EF0DFE81-AC46-4C33-84D8-70BF6D924620}"/>
    <cellStyle name="20% - Accent2 2 2 6" xfId="1983" xr:uid="{94B76645-9728-48CE-9FE0-240BFD8E2859}"/>
    <cellStyle name="20% - Accent2 2 2 6 2" xfId="3230" xr:uid="{48A071C4-0F23-41D6-8736-EC2A312A53CE}"/>
    <cellStyle name="20% - Accent2 2 2 7" xfId="2108" xr:uid="{DC676874-04C7-40CC-9689-7AAB35D7FFAF}"/>
    <cellStyle name="20% - Accent2 2 3" xfId="937" xr:uid="{C88A3E24-43FE-442A-9C21-FBBD6CC3C4F0}"/>
    <cellStyle name="20% - Accent2 2 3 2" xfId="1184" xr:uid="{DDEB0FB2-9161-4F17-AA2A-7EDBA5B30EAE}"/>
    <cellStyle name="20% - Accent2 2 3 2 2" xfId="1806" xr:uid="{F8214964-5553-4C28-8585-ABB1A711FE9B}"/>
    <cellStyle name="20% - Accent2 2 3 2 2 2" xfId="3053" xr:uid="{AF491E07-DC42-40DD-A0FA-49F088FA1B09}"/>
    <cellStyle name="20% - Accent2 2 3 2 3" xfId="2431" xr:uid="{8F448B7C-EC18-4831-9FAC-3B2C0CCECBF7}"/>
    <cellStyle name="20% - Accent2 2 3 3" xfId="1556" xr:uid="{142D49CE-6929-4FC9-8206-36AEBB4F5D5A}"/>
    <cellStyle name="20% - Accent2 2 3 3 2" xfId="2803" xr:uid="{C745A008-C5FD-49BD-AF98-08CAA42D4335}"/>
    <cellStyle name="20% - Accent2 2 3 4" xfId="2181" xr:uid="{CDE51A0C-E111-4BAC-B698-BF0018486264}"/>
    <cellStyle name="20% - Accent2 2 4" xfId="1059" xr:uid="{F999285F-22C7-456C-AEFE-419068056DF7}"/>
    <cellStyle name="20% - Accent2 2 4 2" xfId="1681" xr:uid="{9E53646A-A21F-497E-A827-EB785C388081}"/>
    <cellStyle name="20% - Accent2 2 4 2 2" xfId="2928" xr:uid="{5E06EE38-9EBA-4F4D-B276-A357B56358DA}"/>
    <cellStyle name="20% - Accent2 2 4 3" xfId="2306" xr:uid="{145123AD-1D76-4159-910B-998C9A63BF1A}"/>
    <cellStyle name="20% - Accent2 2 5" xfId="1434" xr:uid="{4A3DBDE4-DE8E-4770-9570-577348C33136}"/>
    <cellStyle name="20% - Accent2 2 5 2" xfId="2681" xr:uid="{C0303770-6CA9-4166-B898-58280B656BDE}"/>
    <cellStyle name="20% - Accent2 2 6" xfId="1309" xr:uid="{60349FD1-8530-4E71-A73C-EC3205E16DDA}"/>
    <cellStyle name="20% - Accent2 2 6 2" xfId="2556" xr:uid="{C216BAA4-0E25-4D54-A204-379965A7465D}"/>
    <cellStyle name="20% - Accent2 2 7" xfId="1931" xr:uid="{24CCA52A-9E99-465F-95BF-89273C3EEC6D}"/>
    <cellStyle name="20% - Accent2 2 7 2" xfId="3178" xr:uid="{AC77951B-186E-4BD3-BA14-A943E2D64F84}"/>
    <cellStyle name="20% - Accent2 2 8" xfId="2056" xr:uid="{32345C60-FC6A-45CF-8085-EDF81613835F}"/>
    <cellStyle name="20% - Accent2 3" xfId="788" xr:uid="{CC1D39A6-FA51-477B-86C1-13FBC37755F2}"/>
    <cellStyle name="20% - Accent3 2" xfId="34" xr:uid="{EB4B674F-EFE6-4281-8A61-86BC3CAC2F8A}"/>
    <cellStyle name="20% - Accent3 2 2" xfId="684" xr:uid="{F675415A-09D1-4372-B2AD-BF25C3FC9A61}"/>
    <cellStyle name="20% - Accent3 2 2 2" xfId="987" xr:uid="{E73F0870-F9BF-4A56-AFFA-37F8C7D08361}"/>
    <cellStyle name="20% - Accent3 2 2 2 2" xfId="1237" xr:uid="{B0F416F8-2577-45B4-BCDE-14C93E626AFB}"/>
    <cellStyle name="20% - Accent3 2 2 2 2 2" xfId="1859" xr:uid="{6271B285-6330-42C7-9F30-009DA5099C72}"/>
    <cellStyle name="20% - Accent3 2 2 2 2 2 2" xfId="3106" xr:uid="{9630CBCF-1543-42F2-921A-F0BE00455661}"/>
    <cellStyle name="20% - Accent3 2 2 2 2 3" xfId="2484" xr:uid="{F68102FF-07F1-4E23-B246-ED857FA6B80E}"/>
    <cellStyle name="20% - Accent3 2 2 2 3" xfId="1609" xr:uid="{5FF7DB92-A144-49EB-8164-6DE804FA3818}"/>
    <cellStyle name="20% - Accent3 2 2 2 3 2" xfId="2856" xr:uid="{15BF298F-2439-4057-A040-EF2540039220}"/>
    <cellStyle name="20% - Accent3 2 2 2 4" xfId="2234" xr:uid="{5819C864-6EE2-4F70-81EC-B801B2904656}"/>
    <cellStyle name="20% - Accent3 2 2 3" xfId="1112" xr:uid="{BFB7735D-094D-4AE0-89E7-C32B54ABBF63}"/>
    <cellStyle name="20% - Accent3 2 2 3 2" xfId="1734" xr:uid="{4BA98259-B763-4869-BE1D-0EF512427A91}"/>
    <cellStyle name="20% - Accent3 2 2 3 2 2" xfId="2981" xr:uid="{2C232FBD-8269-4532-B774-398DF32CE1FF}"/>
    <cellStyle name="20% - Accent3 2 2 3 3" xfId="2359" xr:uid="{B12D4537-6F8E-42CE-AC22-C7796A8822EF}"/>
    <cellStyle name="20% - Accent3 2 2 4" xfId="1484" xr:uid="{55EB3443-F787-4219-91E7-85E00B2A76E8}"/>
    <cellStyle name="20% - Accent3 2 2 4 2" xfId="2731" xr:uid="{C0486C3B-DB3C-41E9-BD18-9A72EE604F10}"/>
    <cellStyle name="20% - Accent3 2 2 5" xfId="1362" xr:uid="{714EBCFC-60C7-4DFC-BB96-24740A14E9AC}"/>
    <cellStyle name="20% - Accent3 2 2 5 2" xfId="2609" xr:uid="{01EDAFAC-B744-4F35-9553-3B3A7C504BBB}"/>
    <cellStyle name="20% - Accent3 2 2 6" xfId="1984" xr:uid="{66F14B6F-70F5-4895-A66C-3AFD95F831D4}"/>
    <cellStyle name="20% - Accent3 2 2 6 2" xfId="3231" xr:uid="{26B890ED-F5BC-4B7D-B496-E057E0152091}"/>
    <cellStyle name="20% - Accent3 2 2 7" xfId="2109" xr:uid="{158987C9-8A4D-4EC6-BA94-6F7AE671F0B2}"/>
    <cellStyle name="20% - Accent3 2 3" xfId="938" xr:uid="{07261CC1-115A-4F40-9AC1-5369769B5268}"/>
    <cellStyle name="20% - Accent3 2 3 2" xfId="1185" xr:uid="{D9D2872F-BD1A-489F-9419-22D8B75010C9}"/>
    <cellStyle name="20% - Accent3 2 3 2 2" xfId="1807" xr:uid="{9D8AE1C2-83DC-4DFA-8375-BE5A07D7C61E}"/>
    <cellStyle name="20% - Accent3 2 3 2 2 2" xfId="3054" xr:uid="{1F84D241-31ED-47C6-9413-4B38661AB6FD}"/>
    <cellStyle name="20% - Accent3 2 3 2 3" xfId="2432" xr:uid="{744CB0B6-77DA-4E6E-AE65-BA77262A8632}"/>
    <cellStyle name="20% - Accent3 2 3 3" xfId="1557" xr:uid="{FA1CCFA0-7F34-4CF3-B4F9-47E2C3FE4ADF}"/>
    <cellStyle name="20% - Accent3 2 3 3 2" xfId="2804" xr:uid="{3A3D2E24-A79C-4CA0-8105-35EF70F97C9C}"/>
    <cellStyle name="20% - Accent3 2 3 4" xfId="2182" xr:uid="{20294A27-799E-46ED-828C-DE12D1491C76}"/>
    <cellStyle name="20% - Accent3 2 4" xfId="1060" xr:uid="{A3AEC973-4E2C-441E-9801-F84845FB4CAE}"/>
    <cellStyle name="20% - Accent3 2 4 2" xfId="1682" xr:uid="{28395937-A37D-44E4-A27C-10F6BC141E23}"/>
    <cellStyle name="20% - Accent3 2 4 2 2" xfId="2929" xr:uid="{2BA669C1-4CB6-4D3C-890F-A02AA6ED002F}"/>
    <cellStyle name="20% - Accent3 2 4 3" xfId="2307" xr:uid="{B28E8B37-884E-4262-88C6-9846E3CBBCEF}"/>
    <cellStyle name="20% - Accent3 2 5" xfId="1435" xr:uid="{25287B26-C23F-4494-8F48-9BA5FA2D1A7E}"/>
    <cellStyle name="20% - Accent3 2 5 2" xfId="2682" xr:uid="{BB6A6601-37FC-4A09-ABB6-FDFD5E5B0D4E}"/>
    <cellStyle name="20% - Accent3 2 6" xfId="1310" xr:uid="{EE8BFE87-1B11-4BF5-BA03-6408F633A4AC}"/>
    <cellStyle name="20% - Accent3 2 6 2" xfId="2557" xr:uid="{A84D9AC2-CBE3-4131-8A88-A8EF278885D3}"/>
    <cellStyle name="20% - Accent3 2 7" xfId="1932" xr:uid="{24BD334F-E7D6-4502-82DD-927E84BA6133}"/>
    <cellStyle name="20% - Accent3 2 7 2" xfId="3179" xr:uid="{4D0F8131-7206-4A00-AEE8-A1640A0517CB}"/>
    <cellStyle name="20% - Accent3 2 8" xfId="2057" xr:uid="{68DF19B0-2592-4789-8268-936F97CE3C5E}"/>
    <cellStyle name="20% - Accent3 3" xfId="789" xr:uid="{D4FFC9B1-0712-4C23-825D-CEC35F1ADA8B}"/>
    <cellStyle name="20% - Accent4 2" xfId="35" xr:uid="{400F946B-9E87-4B7B-A38D-6C1F7F361836}"/>
    <cellStyle name="20% - Accent4 2 2" xfId="685" xr:uid="{B2BAD792-17D3-4BCA-B543-3F3A77802E93}"/>
    <cellStyle name="20% - Accent4 2 2 2" xfId="988" xr:uid="{CC3B972F-791C-4263-9F7A-B45F88A5DB1C}"/>
    <cellStyle name="20% - Accent4 2 2 2 2" xfId="1238" xr:uid="{759DC686-3888-49AF-B3C7-CA3CB8C079B3}"/>
    <cellStyle name="20% - Accent4 2 2 2 2 2" xfId="1860" xr:uid="{BDE22627-8FB2-48BF-9BF4-8556D0A3A44C}"/>
    <cellStyle name="20% - Accent4 2 2 2 2 2 2" xfId="3107" xr:uid="{61D75AB5-8B07-4CB4-812A-CAE4F5876252}"/>
    <cellStyle name="20% - Accent4 2 2 2 2 3" xfId="2485" xr:uid="{0A309C52-F234-497D-97A4-B655E4869D08}"/>
    <cellStyle name="20% - Accent4 2 2 2 3" xfId="1610" xr:uid="{F153F204-A640-4C3F-B090-076377589C29}"/>
    <cellStyle name="20% - Accent4 2 2 2 3 2" xfId="2857" xr:uid="{8C2E1EC6-E218-4CF8-90C0-4556C5721A80}"/>
    <cellStyle name="20% - Accent4 2 2 2 4" xfId="2235" xr:uid="{10837999-6D35-49BA-B807-98B6DFE93A1B}"/>
    <cellStyle name="20% - Accent4 2 2 3" xfId="1113" xr:uid="{B08B4B92-C438-4D95-BFAA-DE24C3E40148}"/>
    <cellStyle name="20% - Accent4 2 2 3 2" xfId="1735" xr:uid="{1F65610C-FA36-4BA1-8DC5-D5BD7251DD93}"/>
    <cellStyle name="20% - Accent4 2 2 3 2 2" xfId="2982" xr:uid="{28F22880-70A2-43FF-BABF-FF41BD7F5D03}"/>
    <cellStyle name="20% - Accent4 2 2 3 3" xfId="2360" xr:uid="{7E8D5FBD-A5EC-4E04-9553-CE48EB58BE73}"/>
    <cellStyle name="20% - Accent4 2 2 4" xfId="1485" xr:uid="{F9757479-F799-4FD0-A17B-AEC91581A718}"/>
    <cellStyle name="20% - Accent4 2 2 4 2" xfId="2732" xr:uid="{4F351E67-CB74-4C96-8880-E86506F445DB}"/>
    <cellStyle name="20% - Accent4 2 2 5" xfId="1363" xr:uid="{2A485478-ECB6-4479-AC43-0C501C701996}"/>
    <cellStyle name="20% - Accent4 2 2 5 2" xfId="2610" xr:uid="{7002F899-B47B-4A28-A4FD-D3EB67EA30EE}"/>
    <cellStyle name="20% - Accent4 2 2 6" xfId="1985" xr:uid="{84E3CF07-F8C1-4BAD-BDB3-E1ACCC809D2C}"/>
    <cellStyle name="20% - Accent4 2 2 6 2" xfId="3232" xr:uid="{CEE7B432-1D0E-4251-AECC-85E20E785B4D}"/>
    <cellStyle name="20% - Accent4 2 2 7" xfId="2110" xr:uid="{85D6124D-52DC-45C9-A4F9-5B4228BC08D9}"/>
    <cellStyle name="20% - Accent4 2 3" xfId="939" xr:uid="{44FBFD06-971C-4E75-BF72-4DC35EDA71BA}"/>
    <cellStyle name="20% - Accent4 2 3 2" xfId="1186" xr:uid="{E584F249-BF5A-40E5-8423-47E98539F8F8}"/>
    <cellStyle name="20% - Accent4 2 3 2 2" xfId="1808" xr:uid="{29A7089E-8B79-4219-AD75-5620281C2826}"/>
    <cellStyle name="20% - Accent4 2 3 2 2 2" xfId="3055" xr:uid="{6C6DB1FE-37B6-4E4E-8032-95EBF0A98066}"/>
    <cellStyle name="20% - Accent4 2 3 2 3" xfId="2433" xr:uid="{742C47D5-E87E-48A2-A0C9-BA3EB54D40C2}"/>
    <cellStyle name="20% - Accent4 2 3 3" xfId="1558" xr:uid="{C5A6D304-296A-47DB-953C-98971465CBC0}"/>
    <cellStyle name="20% - Accent4 2 3 3 2" xfId="2805" xr:uid="{E914C3EA-BE39-4CE8-88CD-C32E5D73DCCC}"/>
    <cellStyle name="20% - Accent4 2 3 4" xfId="2183" xr:uid="{B119746E-5DD7-4254-A045-0A09114601E6}"/>
    <cellStyle name="20% - Accent4 2 4" xfId="1061" xr:uid="{56F3FB62-3A4E-4F43-982A-360FC07700A6}"/>
    <cellStyle name="20% - Accent4 2 4 2" xfId="1683" xr:uid="{C629F654-2FAB-44DF-93D5-8E5FE7E04BEC}"/>
    <cellStyle name="20% - Accent4 2 4 2 2" xfId="2930" xr:uid="{4BC1FC99-7C93-4078-98C1-EC3E8CEACD82}"/>
    <cellStyle name="20% - Accent4 2 4 3" xfId="2308" xr:uid="{115C55AC-6226-456B-82FC-1939EB2E4AAD}"/>
    <cellStyle name="20% - Accent4 2 5" xfId="1436" xr:uid="{7772E86C-C1AC-42A9-8167-1C0AEA6C856F}"/>
    <cellStyle name="20% - Accent4 2 5 2" xfId="2683" xr:uid="{50E2619E-C8F0-42DA-8BDD-278530A4E3E9}"/>
    <cellStyle name="20% - Accent4 2 6" xfId="1311" xr:uid="{9DC0DC78-EEDD-4C69-BC96-40201CF1AAF6}"/>
    <cellStyle name="20% - Accent4 2 6 2" xfId="2558" xr:uid="{CE7D469B-FB7F-45C2-AFB0-EC41C1762644}"/>
    <cellStyle name="20% - Accent4 2 7" xfId="1933" xr:uid="{9855A5A0-C018-4544-A4B3-D9E43747D640}"/>
    <cellStyle name="20% - Accent4 2 7 2" xfId="3180" xr:uid="{85A2D35C-9E6B-4E25-81CC-C8609621BBDA}"/>
    <cellStyle name="20% - Accent4 2 8" xfId="2058" xr:uid="{1BC8F0BB-CD25-4C7E-BC60-9D8D4CEB8932}"/>
    <cellStyle name="20% - Accent4 3" xfId="790" xr:uid="{2846E633-CF56-4169-9BE2-8A2A88427BE4}"/>
    <cellStyle name="20% - Accent5 2" xfId="36" xr:uid="{17CE27A4-12C1-490B-9E7F-E75EE2118D03}"/>
    <cellStyle name="20% - Accent5 2 2" xfId="686" xr:uid="{D6376520-0BFD-4462-9A58-61880AA2EB79}"/>
    <cellStyle name="20% - Accent5 2 2 2" xfId="989" xr:uid="{C0CB3A0B-E893-4075-894A-012E68FF7732}"/>
    <cellStyle name="20% - Accent5 2 2 2 2" xfId="1239" xr:uid="{8C8BF082-F0DF-4799-849E-FD68A3973B30}"/>
    <cellStyle name="20% - Accent5 2 2 2 2 2" xfId="1861" xr:uid="{DECC7C27-5FE7-4EFF-BC69-1E24DE4C044F}"/>
    <cellStyle name="20% - Accent5 2 2 2 2 2 2" xfId="3108" xr:uid="{6B3BD678-3A87-4E99-BA40-0A19ACCD7258}"/>
    <cellStyle name="20% - Accent5 2 2 2 2 3" xfId="2486" xr:uid="{74DBA03B-8421-4656-BCC8-32332728032C}"/>
    <cellStyle name="20% - Accent5 2 2 2 3" xfId="1611" xr:uid="{9CACD1A1-7063-44FF-A76E-04E210853F16}"/>
    <cellStyle name="20% - Accent5 2 2 2 3 2" xfId="2858" xr:uid="{5E2A486A-0C8B-4933-97FE-8C50D2AEA826}"/>
    <cellStyle name="20% - Accent5 2 2 2 4" xfId="2236" xr:uid="{DF04BD54-BDC6-4E4D-B30C-98909A3DBCEC}"/>
    <cellStyle name="20% - Accent5 2 2 3" xfId="1114" xr:uid="{55F4B109-26A5-40C2-B6FC-3C48EC4405C3}"/>
    <cellStyle name="20% - Accent5 2 2 3 2" xfId="1736" xr:uid="{875BFA32-AB2C-4B1F-80DC-DA8F63A43FEF}"/>
    <cellStyle name="20% - Accent5 2 2 3 2 2" xfId="2983" xr:uid="{18468E3B-A910-4104-A89B-E5BF03C36BFE}"/>
    <cellStyle name="20% - Accent5 2 2 3 3" xfId="2361" xr:uid="{5E8987A3-3403-44CD-8A8B-529152429983}"/>
    <cellStyle name="20% - Accent5 2 2 4" xfId="1486" xr:uid="{11BD670E-FA38-42F3-886E-F0B954AEF113}"/>
    <cellStyle name="20% - Accent5 2 2 4 2" xfId="2733" xr:uid="{CA6A6089-346D-4A15-BDBB-3F166FAC3522}"/>
    <cellStyle name="20% - Accent5 2 2 5" xfId="1364" xr:uid="{1A1BF1A8-CF83-4D14-A709-B0C51AFB4B59}"/>
    <cellStyle name="20% - Accent5 2 2 5 2" xfId="2611" xr:uid="{1ABF6736-C53B-44E6-BA2B-C9C1A0B5CECB}"/>
    <cellStyle name="20% - Accent5 2 2 6" xfId="1986" xr:uid="{80548664-0CAA-450E-BDF0-FB75997F8CA8}"/>
    <cellStyle name="20% - Accent5 2 2 6 2" xfId="3233" xr:uid="{0E99215E-F3AA-4C6D-B445-B5702AC21618}"/>
    <cellStyle name="20% - Accent5 2 2 7" xfId="2111" xr:uid="{0C911DC6-C44F-4706-8F90-75C0EA95B15B}"/>
    <cellStyle name="20% - Accent5 2 3" xfId="940" xr:uid="{2B23772F-CEB9-4793-B282-0D891E4E9A7B}"/>
    <cellStyle name="20% - Accent5 2 3 2" xfId="1187" xr:uid="{410D5910-2E64-4A19-9A2D-09DFEE6914D3}"/>
    <cellStyle name="20% - Accent5 2 3 2 2" xfId="1809" xr:uid="{8DAE5A04-60CC-46C9-97A1-8A3597E4CE0B}"/>
    <cellStyle name="20% - Accent5 2 3 2 2 2" xfId="3056" xr:uid="{1AE89A0F-B901-41A5-8414-FDE641AC8E2A}"/>
    <cellStyle name="20% - Accent5 2 3 2 3" xfId="2434" xr:uid="{0E6FBCE1-16DF-43C6-9E3D-5A33F2A2A0B0}"/>
    <cellStyle name="20% - Accent5 2 3 3" xfId="1559" xr:uid="{C6231F15-89E5-4281-B736-82A918ABF219}"/>
    <cellStyle name="20% - Accent5 2 3 3 2" xfId="2806" xr:uid="{4187675C-E530-42CD-9EFD-3A2C8B8920F7}"/>
    <cellStyle name="20% - Accent5 2 3 4" xfId="2184" xr:uid="{C03A4184-A8BC-40F4-B91F-4FB8761FBB9E}"/>
    <cellStyle name="20% - Accent5 2 4" xfId="1062" xr:uid="{18E237DA-8A2D-4693-866C-403D431065F5}"/>
    <cellStyle name="20% - Accent5 2 4 2" xfId="1684" xr:uid="{6EF957A3-E3A9-46F1-843E-391C1483B8C3}"/>
    <cellStyle name="20% - Accent5 2 4 2 2" xfId="2931" xr:uid="{12D8EA7C-D843-4C49-B7F8-81676DE40BB3}"/>
    <cellStyle name="20% - Accent5 2 4 3" xfId="2309" xr:uid="{5C161AED-1C43-49BF-B8A7-C5346E83C8C4}"/>
    <cellStyle name="20% - Accent5 2 5" xfId="1437" xr:uid="{B3DA8DBA-5A35-48CB-8FAB-B784AA5D1528}"/>
    <cellStyle name="20% - Accent5 2 5 2" xfId="2684" xr:uid="{06FDD115-51F1-44DF-958C-7ED2C8290F45}"/>
    <cellStyle name="20% - Accent5 2 6" xfId="1312" xr:uid="{A7C56393-4368-41E8-9F59-4CBD296337F9}"/>
    <cellStyle name="20% - Accent5 2 6 2" xfId="2559" xr:uid="{0CAFCB1E-462B-401F-A2B5-9D2F62E948BA}"/>
    <cellStyle name="20% - Accent5 2 7" xfId="1934" xr:uid="{F615319E-6677-42B6-918C-92B4465DEB31}"/>
    <cellStyle name="20% - Accent5 2 7 2" xfId="3181" xr:uid="{08B63CBE-1FA4-47EC-BE8C-A9E05E009389}"/>
    <cellStyle name="20% - Accent5 2 8" xfId="2059" xr:uid="{91C32691-49AE-4F9C-A1EA-84850FFB6587}"/>
    <cellStyle name="20% - Accent5 3" xfId="791" xr:uid="{0D04E9CC-5C19-4A95-BB9B-01E75C3B4F67}"/>
    <cellStyle name="20% - Accent6 2" xfId="37" xr:uid="{67B3FF3D-E96A-409D-AC8E-3CF1D2F02A69}"/>
    <cellStyle name="20% - Accent6 2 2" xfId="687" xr:uid="{8A978DE4-E6AD-4FB2-923E-82757ADDB622}"/>
    <cellStyle name="20% - Accent6 2 2 2" xfId="990" xr:uid="{39A871DF-E23D-4D06-B5FF-F0E3C49C59AF}"/>
    <cellStyle name="20% - Accent6 2 2 2 2" xfId="1240" xr:uid="{BF38CF17-6B99-44E6-B4E5-25BA74CFC852}"/>
    <cellStyle name="20% - Accent6 2 2 2 2 2" xfId="1862" xr:uid="{8FA4B1E6-B82E-40E1-AB2D-EF853832ACDF}"/>
    <cellStyle name="20% - Accent6 2 2 2 2 2 2" xfId="3109" xr:uid="{255FC864-D62E-4F70-BBD1-E636CAEA8378}"/>
    <cellStyle name="20% - Accent6 2 2 2 2 3" xfId="2487" xr:uid="{75E5D18B-FB75-4900-94ED-FFF241A0F2EE}"/>
    <cellStyle name="20% - Accent6 2 2 2 3" xfId="1612" xr:uid="{8D0987A1-620B-4B1F-ACE1-ADFD9F748742}"/>
    <cellStyle name="20% - Accent6 2 2 2 3 2" xfId="2859" xr:uid="{03C18110-B2B2-4469-B5B6-25866EDB1E9C}"/>
    <cellStyle name="20% - Accent6 2 2 2 4" xfId="2237" xr:uid="{A81E27D5-3C54-4257-9E1D-D8179769319A}"/>
    <cellStyle name="20% - Accent6 2 2 3" xfId="1115" xr:uid="{5B5D98BD-2856-4FF3-AEFF-A71D4E1D39A8}"/>
    <cellStyle name="20% - Accent6 2 2 3 2" xfId="1737" xr:uid="{FB7F28B3-B34D-4B8B-BCE1-77E3A2124A04}"/>
    <cellStyle name="20% - Accent6 2 2 3 2 2" xfId="2984" xr:uid="{184B1584-836B-469A-8129-004440503388}"/>
    <cellStyle name="20% - Accent6 2 2 3 3" xfId="2362" xr:uid="{686D5828-7B06-41D4-8710-8D9C4FC40144}"/>
    <cellStyle name="20% - Accent6 2 2 4" xfId="1487" xr:uid="{DBC5D871-DC1E-4647-9A89-117D0B799277}"/>
    <cellStyle name="20% - Accent6 2 2 4 2" xfId="2734" xr:uid="{0FF0EE13-0E73-45C0-B42B-B015BF90F271}"/>
    <cellStyle name="20% - Accent6 2 2 5" xfId="1365" xr:uid="{C223B2CF-53A9-49F9-BF9B-03EF38B01529}"/>
    <cellStyle name="20% - Accent6 2 2 5 2" xfId="2612" xr:uid="{D8D1C5FE-1EA9-4ED5-B0F7-303DCA15671D}"/>
    <cellStyle name="20% - Accent6 2 2 6" xfId="1987" xr:uid="{82333998-F0D0-49B0-AC15-C61EFF3A16F8}"/>
    <cellStyle name="20% - Accent6 2 2 6 2" xfId="3234" xr:uid="{C4A10C65-9BEA-4C96-8594-4EC424878CF4}"/>
    <cellStyle name="20% - Accent6 2 2 7" xfId="2112" xr:uid="{499FB3F2-2259-44AA-8F88-89D09A4C3620}"/>
    <cellStyle name="20% - Accent6 2 3" xfId="941" xr:uid="{3E255B9F-2D65-4BB6-AD9F-2FF3321DEF21}"/>
    <cellStyle name="20% - Accent6 2 3 2" xfId="1188" xr:uid="{B15985AC-E50F-4AEA-A4F6-6A7E2D65AAC3}"/>
    <cellStyle name="20% - Accent6 2 3 2 2" xfId="1810" xr:uid="{5B637E7C-4EE8-4912-9177-37077960BEDC}"/>
    <cellStyle name="20% - Accent6 2 3 2 2 2" xfId="3057" xr:uid="{99BDCF6E-73F9-4781-8DC4-480E31501927}"/>
    <cellStyle name="20% - Accent6 2 3 2 3" xfId="2435" xr:uid="{2D3D63A8-F93E-47AD-AE35-7BFCB729055F}"/>
    <cellStyle name="20% - Accent6 2 3 3" xfId="1560" xr:uid="{46F255C2-39B4-4EB3-ACF8-470669995461}"/>
    <cellStyle name="20% - Accent6 2 3 3 2" xfId="2807" xr:uid="{3220E001-E07A-4F98-B916-A7EFDBCF042F}"/>
    <cellStyle name="20% - Accent6 2 3 4" xfId="2185" xr:uid="{1C689BBA-78F6-4A71-9D12-03CB4C8E2F98}"/>
    <cellStyle name="20% - Accent6 2 4" xfId="1063" xr:uid="{BAAB9660-6005-4CC1-B60A-24A1413301FC}"/>
    <cellStyle name="20% - Accent6 2 4 2" xfId="1685" xr:uid="{9F3EC5C6-6A95-47A9-802F-557280505CA6}"/>
    <cellStyle name="20% - Accent6 2 4 2 2" xfId="2932" xr:uid="{A074CCF1-2F94-42C9-9F91-E87EF68EB0AA}"/>
    <cellStyle name="20% - Accent6 2 4 3" xfId="2310" xr:uid="{B3A7D44D-E0CC-42E9-8EA2-84174DF88F50}"/>
    <cellStyle name="20% - Accent6 2 5" xfId="1438" xr:uid="{20B81F6E-E130-4650-880B-9F3A3EB1EB8D}"/>
    <cellStyle name="20% - Accent6 2 5 2" xfId="2685" xr:uid="{D54E0977-B638-4C65-B929-2D60CAB0D246}"/>
    <cellStyle name="20% - Accent6 2 6" xfId="1313" xr:uid="{C87C9DC9-F86C-40C1-8331-47C672935E16}"/>
    <cellStyle name="20% - Accent6 2 6 2" xfId="2560" xr:uid="{A048F57E-7F99-4758-A364-6D3F41AE5D23}"/>
    <cellStyle name="20% - Accent6 2 7" xfId="1935" xr:uid="{BF1EC947-BB3C-4BF1-A877-45A0EADD0A56}"/>
    <cellStyle name="20% - Accent6 2 7 2" xfId="3182" xr:uid="{43E8B4FE-0F10-43AA-B5E6-A2161C8E43A2}"/>
    <cellStyle name="20% - Accent6 2 8" xfId="2060" xr:uid="{118A1C80-667A-483A-A198-85E55AABD28C}"/>
    <cellStyle name="20% - Accent6 3" xfId="792" xr:uid="{2EEE303E-DC7E-4FBB-A05E-5AE1EFA82564}"/>
    <cellStyle name="20% - Akzent1" xfId="38" xr:uid="{07B8C5AE-7101-4DBE-95C1-DBADFF9B3A63}"/>
    <cellStyle name="20% - Akzent1 2" xfId="39" xr:uid="{DAB7A3D1-7647-47A1-AB4D-4C94166437E3}"/>
    <cellStyle name="20% - Akzent1 3" xfId="40" xr:uid="{BBC5AECE-BC4A-4FDC-8610-D67F5DE5FA98}"/>
    <cellStyle name="20% - Akzent1 4" xfId="41" xr:uid="{DFB40EA7-2D4D-4A8F-8F7A-1709C4354F20}"/>
    <cellStyle name="20% - Akzent1 5" xfId="42" xr:uid="{3D7AE841-0D56-4DFA-BC15-180AE49FC195}"/>
    <cellStyle name="20% - Akzent1 6" xfId="43" xr:uid="{D47E176B-3047-40B4-8E50-3FA0065AC604}"/>
    <cellStyle name="20% - Akzent1_XY Diagramm 1 jg.ms" xfId="44" xr:uid="{38CF6DBD-EA94-43FE-BAC9-0243638B1D72}"/>
    <cellStyle name="20% - Akzent2" xfId="45" xr:uid="{2C1BF542-5828-4C19-8A64-3603C27F8DAA}"/>
    <cellStyle name="20% - Akzent2 2" xfId="46" xr:uid="{BCE3EA47-9FFB-4887-94F5-9A63B8E89597}"/>
    <cellStyle name="20% - Akzent2 3" xfId="47" xr:uid="{DF6FD235-8A5C-4015-88E0-2D9DAA1C17F9}"/>
    <cellStyle name="20% - Akzent2 4" xfId="48" xr:uid="{880BC577-BC48-4DB0-8768-853F30179050}"/>
    <cellStyle name="20% - Akzent2 5" xfId="49" xr:uid="{2DB50BDE-A9D5-4E24-95CC-6BC7AB0AF683}"/>
    <cellStyle name="20% - Akzent2 6" xfId="50" xr:uid="{3DB05B25-B5D6-4EA7-82B0-3771343EB058}"/>
    <cellStyle name="20% - Akzent2_XY Diagramm 1 jg.ms" xfId="51" xr:uid="{10A11257-C9B0-49B4-B119-73CAC514D896}"/>
    <cellStyle name="20% - Akzent3" xfId="52" xr:uid="{2767303C-ED27-4A0F-9F59-F58A9146CB7E}"/>
    <cellStyle name="20% - Akzent3 2" xfId="53" xr:uid="{4CA914DB-D3F3-4A5A-AA84-92284BA2AB9D}"/>
    <cellStyle name="20% - Akzent3 3" xfId="54" xr:uid="{9D9DCB36-18C8-4493-813C-A3476D54BB1D}"/>
    <cellStyle name="20% - Akzent3 4" xfId="55" xr:uid="{FDADC3A5-04A1-4D5E-940C-A3E03512B529}"/>
    <cellStyle name="20% - Akzent3 5" xfId="56" xr:uid="{817FD3C3-263C-4D84-BEAC-AEA8C851CE25}"/>
    <cellStyle name="20% - Akzent3 6" xfId="57" xr:uid="{3BF710CC-0F2C-4DF8-A46C-883292BE0D23}"/>
    <cellStyle name="20% - Akzent3_XY Diagramm 1 jg.ms" xfId="58" xr:uid="{CCA59CF4-8877-4C8D-99B6-CDDB5BD7015D}"/>
    <cellStyle name="20% - Akzent4" xfId="59" xr:uid="{CCFBB63E-F9AB-4271-ACEE-A6C0B75530D2}"/>
    <cellStyle name="20% - Akzent4 2" xfId="60" xr:uid="{EBB30159-9003-46B8-BDBF-FD51904CC881}"/>
    <cellStyle name="20% - Akzent4 3" xfId="61" xr:uid="{7E5AE28E-92AD-4CF1-A7CA-48B559B6AFDC}"/>
    <cellStyle name="20% - Akzent4 4" xfId="62" xr:uid="{B0F353EE-F072-4400-94D1-60BE0FBB6E63}"/>
    <cellStyle name="20% - Akzent4 5" xfId="63" xr:uid="{C6F4143D-81B6-4CAE-85D3-2075B374E89E}"/>
    <cellStyle name="20% - Akzent4 6" xfId="64" xr:uid="{CB054294-DB67-4C40-A10F-E1162A69A480}"/>
    <cellStyle name="20% - Akzent4_XY Diagramm 1 jg.ms" xfId="65" xr:uid="{DCF78373-5CC2-42FC-8DBC-7B830DE0A68E}"/>
    <cellStyle name="20% - Akzent5" xfId="66" xr:uid="{7BC2E115-4A95-46A6-8DB4-F4853386D313}"/>
    <cellStyle name="20% - Akzent5 2" xfId="67" xr:uid="{F1DD84F0-0939-4BB0-82CC-9F7E94FDB540}"/>
    <cellStyle name="20% - Akzent5 3" xfId="68" xr:uid="{F392E063-4637-4928-8A7C-8ECDA644ADED}"/>
    <cellStyle name="20% - Akzent5 4" xfId="69" xr:uid="{0C4E823F-7949-48F4-9F6E-6D061408CD65}"/>
    <cellStyle name="20% - Akzent5 5" xfId="70" xr:uid="{18222853-8797-43FB-8140-CA0C86194B45}"/>
    <cellStyle name="20% - Akzent5 6" xfId="71" xr:uid="{2C88077A-2AD1-4268-83D9-B3D4EE87955B}"/>
    <cellStyle name="20% - Akzent5_XY Diagramm 1 jg.ms" xfId="72" xr:uid="{47A363D5-F8B6-466E-8A77-1E71E40860CF}"/>
    <cellStyle name="20% - Akzent6" xfId="73" xr:uid="{7735F7CD-315F-4FF3-B8FD-F63DE1AE7A1F}"/>
    <cellStyle name="20% - Akzent6 2" xfId="74" xr:uid="{A1FC2FFB-53DA-4553-ACD8-0CF2D6730FCD}"/>
    <cellStyle name="20% - Akzent6 3" xfId="75" xr:uid="{756FA6B9-4B99-401D-9C3A-99D6508E3EE4}"/>
    <cellStyle name="20% - Akzent6 4" xfId="76" xr:uid="{39AA5BCB-5492-49D9-8E0B-DEF78EDFFF66}"/>
    <cellStyle name="20% - Akzent6 5" xfId="77" xr:uid="{D46006A1-1DA7-46C3-9253-1CE1001B53BB}"/>
    <cellStyle name="20% - Akzent6 6" xfId="78" xr:uid="{214CF28A-1192-4573-8DA6-9DE3046ED98C}"/>
    <cellStyle name="20% - Akzent6_XY Diagramm 1 jg.ms" xfId="79" xr:uid="{2F2C1D18-240A-49C0-A611-3C0133C9F59F}"/>
    <cellStyle name="2mitP" xfId="80" xr:uid="{5EABDE18-82AA-4740-9943-38E56E7C4941}"/>
    <cellStyle name="2ohneP" xfId="81" xr:uid="{964EC64D-689E-4EC9-8880-13436A781EB4}"/>
    <cellStyle name="2x indented GHG Textfiels" xfId="82" xr:uid="{47D6BCBC-C3C6-41AA-A7D3-5923848ED3C8}"/>
    <cellStyle name="2x indented GHG Textfiels 2" xfId="83" xr:uid="{6CBAA20E-1EAD-467F-90FB-EA3EA04F67B5}"/>
    <cellStyle name="2x indented GHG Textfiels 2 2" xfId="837" xr:uid="{3D2037B7-1775-4146-AE33-8A21EF809CC1}"/>
    <cellStyle name="2x indented GHG Textfiels 3" xfId="84" xr:uid="{29EC3C19-07C0-49DF-AC4D-75F9AD56FF9F}"/>
    <cellStyle name="3mitP" xfId="85" xr:uid="{2468F2CB-7B36-49D5-986D-C5381C3468CB}"/>
    <cellStyle name="3mitP 2" xfId="510" xr:uid="{94971DE0-452A-4097-97B2-29FA313FBA13}"/>
    <cellStyle name="3ohneP" xfId="86" xr:uid="{84CEBEBE-E830-467A-BB92-96CB7B7B558C}"/>
    <cellStyle name="3ohneP 2" xfId="511" xr:uid="{47188383-3508-4B15-AF7D-CB27989089B4}"/>
    <cellStyle name="40% - Accent1 2" xfId="87" xr:uid="{C1353FEA-0BEC-47BF-B729-C3CB5B9D3ED4}"/>
    <cellStyle name="40% - Accent1 2 2" xfId="688" xr:uid="{ACDEFC8B-608B-411B-ACBD-2A2792987D3C}"/>
    <cellStyle name="40% - Accent1 2 2 2" xfId="991" xr:uid="{FA7D261C-15D6-48A5-8CCA-DFE915C2D7DC}"/>
    <cellStyle name="40% - Accent1 2 2 2 2" xfId="1241" xr:uid="{46FFD5EA-A39A-4B87-AAA3-0E14CBC2E3C2}"/>
    <cellStyle name="40% - Accent1 2 2 2 2 2" xfId="1863" xr:uid="{2963E23B-1395-41E7-8C0F-0721BA52A664}"/>
    <cellStyle name="40% - Accent1 2 2 2 2 2 2" xfId="3110" xr:uid="{2F53AE85-11CA-4F3A-8E66-8D6077380430}"/>
    <cellStyle name="40% - Accent1 2 2 2 2 3" xfId="2488" xr:uid="{CB58018F-A3EE-4688-A1DF-4B8D2224E03B}"/>
    <cellStyle name="40% - Accent1 2 2 2 3" xfId="1613" xr:uid="{E614504D-8F19-412B-9866-518BD3F855FC}"/>
    <cellStyle name="40% - Accent1 2 2 2 3 2" xfId="2860" xr:uid="{16328615-E251-4F9E-8025-0A1E2FEFE99A}"/>
    <cellStyle name="40% - Accent1 2 2 2 4" xfId="2238" xr:uid="{269560D5-3A4A-4C66-8C4E-F2984B1B6F0D}"/>
    <cellStyle name="40% - Accent1 2 2 3" xfId="1116" xr:uid="{7AECAC00-A579-4396-8217-5A927314B635}"/>
    <cellStyle name="40% - Accent1 2 2 3 2" xfId="1738" xr:uid="{C4CDE87F-5C77-4E9F-B745-82C3A526291C}"/>
    <cellStyle name="40% - Accent1 2 2 3 2 2" xfId="2985" xr:uid="{6A990D52-68BA-4293-ACEA-977FD993EC13}"/>
    <cellStyle name="40% - Accent1 2 2 3 3" xfId="2363" xr:uid="{BD55C922-0BC5-4606-98A0-BC1D53327CE0}"/>
    <cellStyle name="40% - Accent1 2 2 4" xfId="1488" xr:uid="{778AEB36-83F0-4B98-8C8B-A5DE7E5A0817}"/>
    <cellStyle name="40% - Accent1 2 2 4 2" xfId="2735" xr:uid="{841A47FA-61C5-4598-8241-30586B024682}"/>
    <cellStyle name="40% - Accent1 2 2 5" xfId="1366" xr:uid="{18A78F8D-BAEF-4100-BC89-D9B2B7031636}"/>
    <cellStyle name="40% - Accent1 2 2 5 2" xfId="2613" xr:uid="{9305B179-5E71-4E86-A4CD-9C62EC64EB1C}"/>
    <cellStyle name="40% - Accent1 2 2 6" xfId="1988" xr:uid="{20DD19FA-A303-4FCF-860E-098CBA1ECECC}"/>
    <cellStyle name="40% - Accent1 2 2 6 2" xfId="3235" xr:uid="{FCD18133-30BB-4533-ABEE-99A93A04641B}"/>
    <cellStyle name="40% - Accent1 2 2 7" xfId="2113" xr:uid="{6BC22749-41E8-4067-9901-19AE4CF6CD4E}"/>
    <cellStyle name="40% - Accent1 2 3" xfId="942" xr:uid="{00EC98B0-F9A7-4D75-94BC-3CF35D01757E}"/>
    <cellStyle name="40% - Accent1 2 3 2" xfId="1189" xr:uid="{E8413BE9-C0AB-41DB-AD0E-0C3909D18FEB}"/>
    <cellStyle name="40% - Accent1 2 3 2 2" xfId="1811" xr:uid="{5FD81E8F-F574-4F1F-B4E4-1FF8C0844160}"/>
    <cellStyle name="40% - Accent1 2 3 2 2 2" xfId="3058" xr:uid="{721F78F0-A60F-4F49-8B8C-9644B1F80D97}"/>
    <cellStyle name="40% - Accent1 2 3 2 3" xfId="2436" xr:uid="{0CB6A96C-BF05-445A-8B7F-25F25F9AF9DE}"/>
    <cellStyle name="40% - Accent1 2 3 3" xfId="1561" xr:uid="{A83225EE-0877-429B-93FF-04276FF4BF64}"/>
    <cellStyle name="40% - Accent1 2 3 3 2" xfId="2808" xr:uid="{8417056D-A00C-45E2-B6A1-2B0BB8A93A9B}"/>
    <cellStyle name="40% - Accent1 2 3 4" xfId="2186" xr:uid="{C5E56452-1C81-4668-A66C-21BE2207C60F}"/>
    <cellStyle name="40% - Accent1 2 4" xfId="1064" xr:uid="{0E421624-49C6-4541-AEC0-9A28FF59D094}"/>
    <cellStyle name="40% - Accent1 2 4 2" xfId="1686" xr:uid="{21EBE8A2-25AE-4DB1-8F75-7C6BBEDF7884}"/>
    <cellStyle name="40% - Accent1 2 4 2 2" xfId="2933" xr:uid="{FFDAF1D8-0E78-40E5-8B27-D2B4DEEDEE73}"/>
    <cellStyle name="40% - Accent1 2 4 3" xfId="2311" xr:uid="{DE51793C-C126-489E-8E8E-A4915BB4A4C0}"/>
    <cellStyle name="40% - Accent1 2 5" xfId="1439" xr:uid="{A9CAB3F9-A763-4237-8F08-7C9324B56F85}"/>
    <cellStyle name="40% - Accent1 2 5 2" xfId="2686" xr:uid="{8B3A80BB-B436-4B3C-A338-534D2A05AEAD}"/>
    <cellStyle name="40% - Accent1 2 6" xfId="1314" xr:uid="{3CE41641-659F-4866-9A6A-46F6CB3AD456}"/>
    <cellStyle name="40% - Accent1 2 6 2" xfId="2561" xr:uid="{45FCFAE3-E087-4EE9-A7BA-1DEB6849A23E}"/>
    <cellStyle name="40% - Accent1 2 7" xfId="1936" xr:uid="{AA5A4408-8F7A-42B0-8FDC-0E2DF92E2D83}"/>
    <cellStyle name="40% - Accent1 2 7 2" xfId="3183" xr:uid="{08035DB2-5FBB-4C06-A07D-51DA1F853A5E}"/>
    <cellStyle name="40% - Accent1 2 8" xfId="2061" xr:uid="{FAD6CC94-2C57-435B-8916-2A053A97AB4D}"/>
    <cellStyle name="40% - Accent1 3" xfId="793" xr:uid="{DCFDBCEC-E9F2-4BE1-8C7E-FB836F93243B}"/>
    <cellStyle name="40% - Accent2 2" xfId="88" xr:uid="{D61E4105-7DC9-4BF1-94DA-BC9B13AB518B}"/>
    <cellStyle name="40% - Accent2 2 2" xfId="689" xr:uid="{40AD45FC-282E-4A21-B373-4F7AD469EC04}"/>
    <cellStyle name="40% - Accent2 2 2 2" xfId="992" xr:uid="{DE403979-A22C-4D89-A08C-46D989D0402A}"/>
    <cellStyle name="40% - Accent2 2 2 2 2" xfId="1242" xr:uid="{9F32CB9C-3241-4ED5-A020-9B730A39706B}"/>
    <cellStyle name="40% - Accent2 2 2 2 2 2" xfId="1864" xr:uid="{49747AF9-C726-4355-9940-A7184470A68F}"/>
    <cellStyle name="40% - Accent2 2 2 2 2 2 2" xfId="3111" xr:uid="{B1095C4B-3F29-4F92-B409-2F9A8F7F14DD}"/>
    <cellStyle name="40% - Accent2 2 2 2 2 3" xfId="2489" xr:uid="{004484AE-01DA-4A07-B32A-766BA3CA7597}"/>
    <cellStyle name="40% - Accent2 2 2 2 3" xfId="1614" xr:uid="{5BAC40A5-ADC3-43F8-8C82-313A8CF72F5B}"/>
    <cellStyle name="40% - Accent2 2 2 2 3 2" xfId="2861" xr:uid="{112D0637-347B-4002-AD76-D660380DFA98}"/>
    <cellStyle name="40% - Accent2 2 2 2 4" xfId="2239" xr:uid="{24D1F59F-660B-480D-8095-93CE8D21AE93}"/>
    <cellStyle name="40% - Accent2 2 2 3" xfId="1117" xr:uid="{885B9554-79C2-4894-BD0C-5174B9707496}"/>
    <cellStyle name="40% - Accent2 2 2 3 2" xfId="1739" xr:uid="{32CF1ECB-CFA8-453E-A469-269C390A3BBF}"/>
    <cellStyle name="40% - Accent2 2 2 3 2 2" xfId="2986" xr:uid="{6873E99E-98EE-484D-BBD6-FAC1C8C86F0E}"/>
    <cellStyle name="40% - Accent2 2 2 3 3" xfId="2364" xr:uid="{B7D87CDC-0581-4A09-AB0C-8795EA283888}"/>
    <cellStyle name="40% - Accent2 2 2 4" xfId="1489" xr:uid="{9CC1EC79-A2B7-4479-9BC3-DA2CFC97F2EA}"/>
    <cellStyle name="40% - Accent2 2 2 4 2" xfId="2736" xr:uid="{25E0926C-C20A-4A77-B059-45DA6BEC85C1}"/>
    <cellStyle name="40% - Accent2 2 2 5" xfId="1367" xr:uid="{D304B8A3-4C31-4B4B-A34B-A0DE49FF9B39}"/>
    <cellStyle name="40% - Accent2 2 2 5 2" xfId="2614" xr:uid="{D228EDD6-72A1-4125-9381-D1AA91E13859}"/>
    <cellStyle name="40% - Accent2 2 2 6" xfId="1989" xr:uid="{07270A72-5FDA-466C-9229-55F8BA50C001}"/>
    <cellStyle name="40% - Accent2 2 2 6 2" xfId="3236" xr:uid="{1898A99D-AA24-4B2E-90A7-39635F937A2E}"/>
    <cellStyle name="40% - Accent2 2 2 7" xfId="2114" xr:uid="{9AE0C978-087E-4DE6-A811-B21699D32415}"/>
    <cellStyle name="40% - Accent2 2 3" xfId="943" xr:uid="{BCCBDC80-B912-4D32-8D31-5C24EE83A2F2}"/>
    <cellStyle name="40% - Accent2 2 3 2" xfId="1190" xr:uid="{A25924D7-5177-4D0C-B825-EDB6F59866E3}"/>
    <cellStyle name="40% - Accent2 2 3 2 2" xfId="1812" xr:uid="{4DF3D8E1-37B5-4B33-A87F-557A6294095A}"/>
    <cellStyle name="40% - Accent2 2 3 2 2 2" xfId="3059" xr:uid="{99D5A2F8-41AB-4408-B855-7D46A651A54F}"/>
    <cellStyle name="40% - Accent2 2 3 2 3" xfId="2437" xr:uid="{BFB7FACB-18CF-4B88-BFFA-BE3D446AECF6}"/>
    <cellStyle name="40% - Accent2 2 3 3" xfId="1562" xr:uid="{35A0D59C-A398-448A-AD90-DE5012B23FDA}"/>
    <cellStyle name="40% - Accent2 2 3 3 2" xfId="2809" xr:uid="{9E1B1251-9D84-44AE-9E68-49E57FD416A2}"/>
    <cellStyle name="40% - Accent2 2 3 4" xfId="2187" xr:uid="{91991364-44E3-4578-A2F3-3AF9C1201912}"/>
    <cellStyle name="40% - Accent2 2 4" xfId="1065" xr:uid="{738AB830-18DA-4E12-85C8-1B1EEBEA3D18}"/>
    <cellStyle name="40% - Accent2 2 4 2" xfId="1687" xr:uid="{C3BA0013-A250-4839-A23E-87A10B1E2C76}"/>
    <cellStyle name="40% - Accent2 2 4 2 2" xfId="2934" xr:uid="{79D6FFC4-C1CD-4A16-9AD5-2D8F74CE3B32}"/>
    <cellStyle name="40% - Accent2 2 4 3" xfId="2312" xr:uid="{CBA8C1CC-F208-47A0-BFE5-3F218711BD99}"/>
    <cellStyle name="40% - Accent2 2 5" xfId="1440" xr:uid="{27B14C1E-396B-4073-8224-A5C93C93530D}"/>
    <cellStyle name="40% - Accent2 2 5 2" xfId="2687" xr:uid="{893430B5-6C48-45A8-B3E6-59AF1A5E16BC}"/>
    <cellStyle name="40% - Accent2 2 6" xfId="1315" xr:uid="{ACD55CCE-68D3-4312-A584-FB90D260F66A}"/>
    <cellStyle name="40% - Accent2 2 6 2" xfId="2562" xr:uid="{B313D55E-5BB0-4469-9D1C-1848E920451F}"/>
    <cellStyle name="40% - Accent2 2 7" xfId="1937" xr:uid="{924B6F93-CFC4-4E69-BC69-BA0AB8D7FD75}"/>
    <cellStyle name="40% - Accent2 2 7 2" xfId="3184" xr:uid="{A3268A22-EC4F-46AE-8874-D4CE8E6710B5}"/>
    <cellStyle name="40% - Accent2 2 8" xfId="2062" xr:uid="{45E0D12C-9E18-485E-8D9D-9232B49A21FA}"/>
    <cellStyle name="40% - Accent2 3" xfId="794" xr:uid="{709D0372-2A0A-44D6-8835-47319706A63C}"/>
    <cellStyle name="40% - Accent3 2" xfId="89" xr:uid="{795FDF2F-66D8-4C83-9542-AFD513F80D31}"/>
    <cellStyle name="40% - Accent3 2 2" xfId="690" xr:uid="{D2DF2CDF-FD0C-42C3-B37A-C8F7BFD9CD32}"/>
    <cellStyle name="40% - Accent3 2 2 2" xfId="993" xr:uid="{33B495CD-506A-4A77-BCF5-EA37811CAAA5}"/>
    <cellStyle name="40% - Accent3 2 2 2 2" xfId="1243" xr:uid="{6DF81323-AC8C-4E28-AA03-97CEDB5D0D66}"/>
    <cellStyle name="40% - Accent3 2 2 2 2 2" xfId="1865" xr:uid="{0962312B-DC4E-43C6-B1AC-195DB4231B40}"/>
    <cellStyle name="40% - Accent3 2 2 2 2 2 2" xfId="3112" xr:uid="{6A155B29-0E02-4F90-8CD6-0C28543009E6}"/>
    <cellStyle name="40% - Accent3 2 2 2 2 3" xfId="2490" xr:uid="{51D2049E-7733-4D4B-BF4A-D99C38978CFA}"/>
    <cellStyle name="40% - Accent3 2 2 2 3" xfId="1615" xr:uid="{A1369827-5B60-4DE1-BDB3-4B059925AC96}"/>
    <cellStyle name="40% - Accent3 2 2 2 3 2" xfId="2862" xr:uid="{BAF150F2-0F7C-4BE6-966C-36038032B4A1}"/>
    <cellStyle name="40% - Accent3 2 2 2 4" xfId="2240" xr:uid="{BD74E116-FBA7-4726-8E15-E5F57AB83F3C}"/>
    <cellStyle name="40% - Accent3 2 2 3" xfId="1118" xr:uid="{913F50E0-2077-4B6A-A38D-2EBC45A33557}"/>
    <cellStyle name="40% - Accent3 2 2 3 2" xfId="1740" xr:uid="{8C3F8607-6BC3-41A6-A936-DF5F4999B225}"/>
    <cellStyle name="40% - Accent3 2 2 3 2 2" xfId="2987" xr:uid="{2E697EF3-5DFB-4924-AF66-19B68DC0E31A}"/>
    <cellStyle name="40% - Accent3 2 2 3 3" xfId="2365" xr:uid="{53AA5AEB-34D4-4D7C-836B-E8A3C773B7CD}"/>
    <cellStyle name="40% - Accent3 2 2 4" xfId="1490" xr:uid="{0ABED8ED-F3F6-4476-B060-E73ADA7305BE}"/>
    <cellStyle name="40% - Accent3 2 2 4 2" xfId="2737" xr:uid="{B75844A2-9483-4A3F-AFFC-8D9AE30B3788}"/>
    <cellStyle name="40% - Accent3 2 2 5" xfId="1368" xr:uid="{13760252-7453-420A-9502-A768ABF6D363}"/>
    <cellStyle name="40% - Accent3 2 2 5 2" xfId="2615" xr:uid="{98CCC00A-27D6-410E-A168-AA40565D756A}"/>
    <cellStyle name="40% - Accent3 2 2 6" xfId="1990" xr:uid="{8A7D4D29-513C-4536-9B39-EE3B3A8DB58D}"/>
    <cellStyle name="40% - Accent3 2 2 6 2" xfId="3237" xr:uid="{053BA541-7992-4966-BB62-31AC66DB2AC6}"/>
    <cellStyle name="40% - Accent3 2 2 7" xfId="2115" xr:uid="{723FC866-E1B0-4115-B69F-45FB837A0514}"/>
    <cellStyle name="40% - Accent3 2 3" xfId="944" xr:uid="{59F51DAB-A25F-48AC-A7CF-13032C72E077}"/>
    <cellStyle name="40% - Accent3 2 3 2" xfId="1191" xr:uid="{52D24ADE-5140-46BC-8B67-8753FFCE6D73}"/>
    <cellStyle name="40% - Accent3 2 3 2 2" xfId="1813" xr:uid="{A3DAD072-E9EA-4889-919A-15336D89BC7E}"/>
    <cellStyle name="40% - Accent3 2 3 2 2 2" xfId="3060" xr:uid="{6B7760DB-BBF0-40C0-89B2-EF8164F5A9B9}"/>
    <cellStyle name="40% - Accent3 2 3 2 3" xfId="2438" xr:uid="{1574272B-A2E8-498E-9082-CDF38F375515}"/>
    <cellStyle name="40% - Accent3 2 3 3" xfId="1563" xr:uid="{CAC9CB40-948B-4FFB-A1CC-72BD97BE19FD}"/>
    <cellStyle name="40% - Accent3 2 3 3 2" xfId="2810" xr:uid="{82D0C69F-AC1A-4FF0-8A73-CB984CD9BDE9}"/>
    <cellStyle name="40% - Accent3 2 3 4" xfId="2188" xr:uid="{AEB27017-3348-4307-822E-8A5A773DE09F}"/>
    <cellStyle name="40% - Accent3 2 4" xfId="1066" xr:uid="{79B550D7-E5EB-423D-A6B4-67DDF0739385}"/>
    <cellStyle name="40% - Accent3 2 4 2" xfId="1688" xr:uid="{EDD38EEE-4711-4F1E-AE17-D3456F2050EE}"/>
    <cellStyle name="40% - Accent3 2 4 2 2" xfId="2935" xr:uid="{A67D47AD-82D5-495C-92C0-BD152D128ED7}"/>
    <cellStyle name="40% - Accent3 2 4 3" xfId="2313" xr:uid="{C8E8935D-F428-4A72-9032-DE03A7211C4A}"/>
    <cellStyle name="40% - Accent3 2 5" xfId="1441" xr:uid="{0140D715-945A-4041-A83F-875E3C3FD508}"/>
    <cellStyle name="40% - Accent3 2 5 2" xfId="2688" xr:uid="{1C5FAEA7-B753-4241-839B-9C59DF84B9F6}"/>
    <cellStyle name="40% - Accent3 2 6" xfId="1316" xr:uid="{1283AC98-623A-4907-B8E8-39A3684D69D1}"/>
    <cellStyle name="40% - Accent3 2 6 2" xfId="2563" xr:uid="{230D9417-2D9D-433A-89FC-4435CE2B69EE}"/>
    <cellStyle name="40% - Accent3 2 7" xfId="1938" xr:uid="{D5646B93-7495-4A9B-B52C-05EF49BBA302}"/>
    <cellStyle name="40% - Accent3 2 7 2" xfId="3185" xr:uid="{6B177114-63FE-4B7C-B78F-AD7247D3CA2C}"/>
    <cellStyle name="40% - Accent3 2 8" xfId="2063" xr:uid="{AF2EB05C-1052-4966-A23A-8EF355F8AB46}"/>
    <cellStyle name="40% - Accent3 3" xfId="795" xr:uid="{C43964DC-8AEE-4117-B2BB-690F2EEC06DF}"/>
    <cellStyle name="40% - Accent4 2" xfId="90" xr:uid="{D05CA563-9747-47F8-827B-B040DE3D4A18}"/>
    <cellStyle name="40% - Accent4 2 2" xfId="691" xr:uid="{F82EC683-F787-4718-90AE-617C72AE74D0}"/>
    <cellStyle name="40% - Accent4 2 2 2" xfId="994" xr:uid="{B8138DC2-D026-40B8-B652-820A1755C6A3}"/>
    <cellStyle name="40% - Accent4 2 2 2 2" xfId="1244" xr:uid="{546CBAE2-1932-495B-AEC9-B9D091EA6C44}"/>
    <cellStyle name="40% - Accent4 2 2 2 2 2" xfId="1866" xr:uid="{8ED3A8A2-91E9-4623-A244-6FAFBE9587CA}"/>
    <cellStyle name="40% - Accent4 2 2 2 2 2 2" xfId="3113" xr:uid="{2B4FE000-798D-4433-ACD8-233683AC41EF}"/>
    <cellStyle name="40% - Accent4 2 2 2 2 3" xfId="2491" xr:uid="{02E941C4-DCD6-4358-A4AC-8AF28F73C1BA}"/>
    <cellStyle name="40% - Accent4 2 2 2 3" xfId="1616" xr:uid="{4BE6846E-309D-4223-8C9F-AD5057F04A6B}"/>
    <cellStyle name="40% - Accent4 2 2 2 3 2" xfId="2863" xr:uid="{B59FA324-454D-4BE1-BF9F-39C801A85AF7}"/>
    <cellStyle name="40% - Accent4 2 2 2 4" xfId="2241" xr:uid="{3E9ED82D-EC15-4276-BBFC-086CF2155918}"/>
    <cellStyle name="40% - Accent4 2 2 3" xfId="1119" xr:uid="{D764750B-E379-4F8A-9BBE-009843E86F7B}"/>
    <cellStyle name="40% - Accent4 2 2 3 2" xfId="1741" xr:uid="{BFD7F11F-4B3A-4343-B042-F0695D7AD7D7}"/>
    <cellStyle name="40% - Accent4 2 2 3 2 2" xfId="2988" xr:uid="{4ADE06FA-1653-4272-8C15-095B0867E335}"/>
    <cellStyle name="40% - Accent4 2 2 3 3" xfId="2366" xr:uid="{8CC9E61D-BA96-498B-A240-6E701B1CC9A7}"/>
    <cellStyle name="40% - Accent4 2 2 4" xfId="1491" xr:uid="{A947AF60-6857-4043-8654-67CE4B7F172A}"/>
    <cellStyle name="40% - Accent4 2 2 4 2" xfId="2738" xr:uid="{C0CB137E-C164-48E1-84D8-2A9AF7FBC742}"/>
    <cellStyle name="40% - Accent4 2 2 5" xfId="1369" xr:uid="{D82EB769-4BF8-426A-8956-FBD1F4F5AA29}"/>
    <cellStyle name="40% - Accent4 2 2 5 2" xfId="2616" xr:uid="{6976BE3F-A5D9-409B-BEC7-D923704B56A7}"/>
    <cellStyle name="40% - Accent4 2 2 6" xfId="1991" xr:uid="{052CE74D-ACB3-4364-8837-D18BACC1626B}"/>
    <cellStyle name="40% - Accent4 2 2 6 2" xfId="3238" xr:uid="{9C332D25-F230-4DEE-A801-807B15E5AA24}"/>
    <cellStyle name="40% - Accent4 2 2 7" xfId="2116" xr:uid="{9627C0A9-93F7-4E9E-8452-D75D8A949264}"/>
    <cellStyle name="40% - Accent4 2 3" xfId="945" xr:uid="{05F6AF8C-076F-4631-959D-8C2A4E98F19B}"/>
    <cellStyle name="40% - Accent4 2 3 2" xfId="1192" xr:uid="{6983E98D-EDD3-44D4-9962-3ACC265E7A90}"/>
    <cellStyle name="40% - Accent4 2 3 2 2" xfId="1814" xr:uid="{F7B6BAA4-290B-44AA-A0C9-A441C6E682DE}"/>
    <cellStyle name="40% - Accent4 2 3 2 2 2" xfId="3061" xr:uid="{61CFE182-16B1-41FD-891C-5266674AEFB2}"/>
    <cellStyle name="40% - Accent4 2 3 2 3" xfId="2439" xr:uid="{95AB8A85-8198-4E05-B13E-AC78849851B8}"/>
    <cellStyle name="40% - Accent4 2 3 3" xfId="1564" xr:uid="{A9C35F54-8C1A-48A7-BD60-17A9CBC0B1B1}"/>
    <cellStyle name="40% - Accent4 2 3 3 2" xfId="2811" xr:uid="{54FE58C3-AC35-4D36-8CC3-E5459C0638E5}"/>
    <cellStyle name="40% - Accent4 2 3 4" xfId="2189" xr:uid="{6032DC05-56FF-4F44-8B1B-32C298D9A583}"/>
    <cellStyle name="40% - Accent4 2 4" xfId="1067" xr:uid="{828E4806-58E9-41A8-A8CA-D30759215BA1}"/>
    <cellStyle name="40% - Accent4 2 4 2" xfId="1689" xr:uid="{77B287F3-A0BE-49D3-8D3C-B0090549055A}"/>
    <cellStyle name="40% - Accent4 2 4 2 2" xfId="2936" xr:uid="{4E9C6C28-25E5-4CB9-9009-67F58E73B1F6}"/>
    <cellStyle name="40% - Accent4 2 4 3" xfId="2314" xr:uid="{BC0A6027-E2B9-4B3B-866B-042AA3F8885C}"/>
    <cellStyle name="40% - Accent4 2 5" xfId="1442" xr:uid="{DE7CC5D3-DEE2-4DCA-9427-F1D6B7E5FFA5}"/>
    <cellStyle name="40% - Accent4 2 5 2" xfId="2689" xr:uid="{E858866B-B88E-482A-BFC0-AAFCBBB67843}"/>
    <cellStyle name="40% - Accent4 2 6" xfId="1317" xr:uid="{7E47045C-7E42-404D-8B82-B864B5E724EF}"/>
    <cellStyle name="40% - Accent4 2 6 2" xfId="2564" xr:uid="{E02B23BB-4FA4-42A9-9796-66050C3A6789}"/>
    <cellStyle name="40% - Accent4 2 7" xfId="1939" xr:uid="{6C56210A-A1E9-49D6-84A2-04F1D7117521}"/>
    <cellStyle name="40% - Accent4 2 7 2" xfId="3186" xr:uid="{C15ED2E7-710B-447E-AF6A-46B43872E09E}"/>
    <cellStyle name="40% - Accent4 2 8" xfId="2064" xr:uid="{2E3BBF80-B565-4D23-ACB6-49306C731A4A}"/>
    <cellStyle name="40% - Accent4 3" xfId="796" xr:uid="{ED92719C-ECD5-4767-A3E7-5E1064926332}"/>
    <cellStyle name="40% - Accent5 2" xfId="91" xr:uid="{70ACF8BD-D1FB-4EB5-AA41-2777B81FEECB}"/>
    <cellStyle name="40% - Accent5 2 2" xfId="692" xr:uid="{E3F95EA9-46A9-45E8-B08F-FD7682B075C7}"/>
    <cellStyle name="40% - Accent5 2 2 2" xfId="995" xr:uid="{4EFF8C26-2794-4D3C-BB4D-CB0CE3EBA9CF}"/>
    <cellStyle name="40% - Accent5 2 2 2 2" xfId="1245" xr:uid="{E3C25922-72B9-4BD9-A1FC-5ECFDE44878D}"/>
    <cellStyle name="40% - Accent5 2 2 2 2 2" xfId="1867" xr:uid="{C419D880-C6DC-4F5F-856A-6D034A8ABCF7}"/>
    <cellStyle name="40% - Accent5 2 2 2 2 2 2" xfId="3114" xr:uid="{6EBB2182-F875-4825-913B-3BAF2D92499B}"/>
    <cellStyle name="40% - Accent5 2 2 2 2 3" xfId="2492" xr:uid="{D0851CB0-2896-4D61-9FDA-F211EF581E79}"/>
    <cellStyle name="40% - Accent5 2 2 2 3" xfId="1617" xr:uid="{CB144FE6-3CDA-4626-A10F-CACD8C287AB1}"/>
    <cellStyle name="40% - Accent5 2 2 2 3 2" xfId="2864" xr:uid="{DFA08E92-3403-4918-AE49-A80EC543D488}"/>
    <cellStyle name="40% - Accent5 2 2 2 4" xfId="2242" xr:uid="{A7C0F2D0-7BD8-4B6A-AE00-1B6AAAED20A1}"/>
    <cellStyle name="40% - Accent5 2 2 3" xfId="1120" xr:uid="{B2186CA2-2A9F-42C9-9866-B55DF457126E}"/>
    <cellStyle name="40% - Accent5 2 2 3 2" xfId="1742" xr:uid="{D6631C60-375D-49E4-BD13-2C21E761A638}"/>
    <cellStyle name="40% - Accent5 2 2 3 2 2" xfId="2989" xr:uid="{7A4D9F39-DB32-4EEB-9263-8392EA85AA45}"/>
    <cellStyle name="40% - Accent5 2 2 3 3" xfId="2367" xr:uid="{DBF4C003-301F-49F2-897A-C1C0B0A2C127}"/>
    <cellStyle name="40% - Accent5 2 2 4" xfId="1492" xr:uid="{4F7E3B3D-FFD9-45BE-8E8A-23E05DE62F55}"/>
    <cellStyle name="40% - Accent5 2 2 4 2" xfId="2739" xr:uid="{13670AC8-5B40-44B3-A55C-0065F2B4824A}"/>
    <cellStyle name="40% - Accent5 2 2 5" xfId="1370" xr:uid="{1F961BD3-F56D-4565-949F-E7714D26B34D}"/>
    <cellStyle name="40% - Accent5 2 2 5 2" xfId="2617" xr:uid="{F1402AF1-3234-4519-B120-822676BFD127}"/>
    <cellStyle name="40% - Accent5 2 2 6" xfId="1992" xr:uid="{45173D8E-D748-4763-8153-78629ECFE6E3}"/>
    <cellStyle name="40% - Accent5 2 2 6 2" xfId="3239" xr:uid="{238434DC-C0EF-4DAA-A1C5-FD010BD6CC21}"/>
    <cellStyle name="40% - Accent5 2 2 7" xfId="2117" xr:uid="{E7D80329-0312-4E94-A6EE-616E82052672}"/>
    <cellStyle name="40% - Accent5 2 3" xfId="946" xr:uid="{FD52EDD2-0BAB-44A1-85A1-329EF404ED3E}"/>
    <cellStyle name="40% - Accent5 2 3 2" xfId="1193" xr:uid="{91A0D893-C87F-4A15-9BF5-B03A56BE61FC}"/>
    <cellStyle name="40% - Accent5 2 3 2 2" xfId="1815" xr:uid="{B6049F3E-B7FA-42D0-845A-2A345CAF9C7C}"/>
    <cellStyle name="40% - Accent5 2 3 2 2 2" xfId="3062" xr:uid="{1B271BFD-E019-4DB0-BBEF-5B1DD1B96E63}"/>
    <cellStyle name="40% - Accent5 2 3 2 3" xfId="2440" xr:uid="{99AB633A-9058-4F12-BD0C-605DB4061361}"/>
    <cellStyle name="40% - Accent5 2 3 3" xfId="1565" xr:uid="{589A65F3-EFF2-413A-BA79-18D56AFECA9C}"/>
    <cellStyle name="40% - Accent5 2 3 3 2" xfId="2812" xr:uid="{C73F5F93-FA1E-4772-A3AA-3B6BE06E1640}"/>
    <cellStyle name="40% - Accent5 2 3 4" xfId="2190" xr:uid="{619B80C3-52FA-44FC-8177-52C54C7B664C}"/>
    <cellStyle name="40% - Accent5 2 4" xfId="1068" xr:uid="{9727D5F5-A2B3-40DB-B986-EAD30A2DACC7}"/>
    <cellStyle name="40% - Accent5 2 4 2" xfId="1690" xr:uid="{0816EB72-33E9-4673-9ABA-212666E1ED21}"/>
    <cellStyle name="40% - Accent5 2 4 2 2" xfId="2937" xr:uid="{F3B54A8E-A574-468A-89EF-80C0359736FA}"/>
    <cellStyle name="40% - Accent5 2 4 3" xfId="2315" xr:uid="{85A51528-143D-47B2-9B75-B8447F18AB4D}"/>
    <cellStyle name="40% - Accent5 2 5" xfId="1443" xr:uid="{6A2701D2-2BE2-4C63-9DA3-B508C4CDBCE6}"/>
    <cellStyle name="40% - Accent5 2 5 2" xfId="2690" xr:uid="{6C4175B2-66FE-4188-8891-A6DFC50EB5E2}"/>
    <cellStyle name="40% - Accent5 2 6" xfId="1318" xr:uid="{664BC3D6-6300-41BD-8310-5D1A16E081B1}"/>
    <cellStyle name="40% - Accent5 2 6 2" xfId="2565" xr:uid="{1DB0A0A9-167B-49E0-9AB8-E37F17EA4AE8}"/>
    <cellStyle name="40% - Accent5 2 7" xfId="1940" xr:uid="{059AE1A7-BE03-465A-918A-A51B96183E16}"/>
    <cellStyle name="40% - Accent5 2 7 2" xfId="3187" xr:uid="{C1BD8DD2-5EE1-4EA6-8E7D-B9B6E80E410C}"/>
    <cellStyle name="40% - Accent5 2 8" xfId="2065" xr:uid="{9094DFBB-D91B-4BF0-96A5-04AA16A9A5A1}"/>
    <cellStyle name="40% - Accent5 3" xfId="797" xr:uid="{A314A6E5-F9A6-4846-9AF4-872FA2648AED}"/>
    <cellStyle name="40% - Accent6 2" xfId="92" xr:uid="{1AE3ECE5-129A-45B4-B5EB-9BFF45E8837E}"/>
    <cellStyle name="40% - Accent6 2 2" xfId="693" xr:uid="{39958E08-6D09-4BFF-84B3-2BA2440D0623}"/>
    <cellStyle name="40% - Accent6 2 2 2" xfId="996" xr:uid="{89F49E68-4701-40C8-982A-6202531696E5}"/>
    <cellStyle name="40% - Accent6 2 2 2 2" xfId="1246" xr:uid="{384CC80A-D898-4029-8C12-5864B1231579}"/>
    <cellStyle name="40% - Accent6 2 2 2 2 2" xfId="1868" xr:uid="{FE256BC1-7C18-46C2-BC42-11973D6A2EBE}"/>
    <cellStyle name="40% - Accent6 2 2 2 2 2 2" xfId="3115" xr:uid="{D1FE313D-5280-4853-B18B-ACC2B3F3C984}"/>
    <cellStyle name="40% - Accent6 2 2 2 2 3" xfId="2493" xr:uid="{0F109A19-EAE5-4DB7-A40B-EBD7554A4049}"/>
    <cellStyle name="40% - Accent6 2 2 2 3" xfId="1618" xr:uid="{E3A18AEE-90D3-4FDF-91EA-2D8108FFCC12}"/>
    <cellStyle name="40% - Accent6 2 2 2 3 2" xfId="2865" xr:uid="{B2E7581D-2C6A-4417-BCBE-9C28794D729B}"/>
    <cellStyle name="40% - Accent6 2 2 2 4" xfId="2243" xr:uid="{D7B428CD-9643-42F4-A728-94294E993281}"/>
    <cellStyle name="40% - Accent6 2 2 3" xfId="1121" xr:uid="{F707DDFF-1EA7-4414-993E-B0E720F13F6E}"/>
    <cellStyle name="40% - Accent6 2 2 3 2" xfId="1743" xr:uid="{5291FD50-9078-4D15-983F-37325E96B563}"/>
    <cellStyle name="40% - Accent6 2 2 3 2 2" xfId="2990" xr:uid="{DC119B84-82A1-442D-8983-7CDD95D77D24}"/>
    <cellStyle name="40% - Accent6 2 2 3 3" xfId="2368" xr:uid="{4A015415-FB06-49CC-891A-DDEB80AEA209}"/>
    <cellStyle name="40% - Accent6 2 2 4" xfId="1493" xr:uid="{40524A11-1D43-4198-80EA-B6DE48A247C6}"/>
    <cellStyle name="40% - Accent6 2 2 4 2" xfId="2740" xr:uid="{1EB60194-8850-4FF8-A0C1-94BB57FD183B}"/>
    <cellStyle name="40% - Accent6 2 2 5" xfId="1371" xr:uid="{F83A0079-5F77-4802-BD93-D4E6ADFDEF4A}"/>
    <cellStyle name="40% - Accent6 2 2 5 2" xfId="2618" xr:uid="{9DA6DD1A-9CD8-4559-B2C2-18A340D79DFF}"/>
    <cellStyle name="40% - Accent6 2 2 6" xfId="1993" xr:uid="{4EF1185E-0E51-4B75-B4AF-3DDA6F6E8FC1}"/>
    <cellStyle name="40% - Accent6 2 2 6 2" xfId="3240" xr:uid="{1EB5A94B-8C4A-4968-96F0-34A350C3A699}"/>
    <cellStyle name="40% - Accent6 2 2 7" xfId="2118" xr:uid="{87EEE5FA-0ACE-4BFF-BC35-BFE10DEB8E48}"/>
    <cellStyle name="40% - Accent6 2 3" xfId="947" xr:uid="{CEA739CD-1E55-440E-BBA1-35D1537F349D}"/>
    <cellStyle name="40% - Accent6 2 3 2" xfId="1194" xr:uid="{D5E242D3-873C-4ACC-9E7C-A2161768AD54}"/>
    <cellStyle name="40% - Accent6 2 3 2 2" xfId="1816" xr:uid="{DFFEC626-2F38-4B2F-8581-08E33807A094}"/>
    <cellStyle name="40% - Accent6 2 3 2 2 2" xfId="3063" xr:uid="{5E307270-EB7B-4F49-A2D0-0CEBFCE1C461}"/>
    <cellStyle name="40% - Accent6 2 3 2 3" xfId="2441" xr:uid="{02EC0E20-ACAF-4672-85C2-DF2543472772}"/>
    <cellStyle name="40% - Accent6 2 3 3" xfId="1566" xr:uid="{6B704F03-CB2B-485D-BF71-3998053CC350}"/>
    <cellStyle name="40% - Accent6 2 3 3 2" xfId="2813" xr:uid="{1B75F668-5896-4E0B-811C-0E0047B69A05}"/>
    <cellStyle name="40% - Accent6 2 3 4" xfId="2191" xr:uid="{47BFD52E-89E3-467C-B905-73F86475E05A}"/>
    <cellStyle name="40% - Accent6 2 4" xfId="1069" xr:uid="{B83BA1C2-EE22-4CD4-BE48-D6E64844D6A5}"/>
    <cellStyle name="40% - Accent6 2 4 2" xfId="1691" xr:uid="{6D0901AE-A912-4CAC-9E9A-AA64C091456E}"/>
    <cellStyle name="40% - Accent6 2 4 2 2" xfId="2938" xr:uid="{62340744-C4AF-47C4-B666-38CAD7A2745E}"/>
    <cellStyle name="40% - Accent6 2 4 3" xfId="2316" xr:uid="{8D21622D-E4CF-4756-9DDF-ED275F6C08E8}"/>
    <cellStyle name="40% - Accent6 2 5" xfId="1444" xr:uid="{6810E20A-27CC-482A-845F-532F70F85965}"/>
    <cellStyle name="40% - Accent6 2 5 2" xfId="2691" xr:uid="{1C70DD3E-FA1C-46FA-8BAF-36FD013C7502}"/>
    <cellStyle name="40% - Accent6 2 6" xfId="1319" xr:uid="{DEBA0828-5640-4A72-899A-737041A3950B}"/>
    <cellStyle name="40% - Accent6 2 6 2" xfId="2566" xr:uid="{D6DB8B5C-A1E3-45D0-BEAE-4F5EAC88213C}"/>
    <cellStyle name="40% - Accent6 2 7" xfId="1941" xr:uid="{AD8B30D2-41B7-45D9-B970-06CA17E37B3F}"/>
    <cellStyle name="40% - Accent6 2 7 2" xfId="3188" xr:uid="{D93515A2-769B-479E-BCAF-81114097AF28}"/>
    <cellStyle name="40% - Accent6 2 8" xfId="2066" xr:uid="{3B42313B-EA01-4327-B49A-AD65A8AE082E}"/>
    <cellStyle name="40% - Accent6 3" xfId="798" xr:uid="{DF8AEA8F-7099-4179-B3F3-3C9247F86E92}"/>
    <cellStyle name="40% - Akzent1" xfId="93" xr:uid="{A90FBA2E-F627-4B56-8475-944C0485DD21}"/>
    <cellStyle name="40% - Akzent1 2" xfId="94" xr:uid="{AABF597C-16FE-4DD2-8AA5-B88D041D91FF}"/>
    <cellStyle name="40% - Akzent1 3" xfId="95" xr:uid="{326CBBAC-7688-471C-8CF4-2A1ECF632014}"/>
    <cellStyle name="40% - Akzent1 4" xfId="96" xr:uid="{5F35A418-A443-4052-A70F-6FCC393AD6B7}"/>
    <cellStyle name="40% - Akzent1 5" xfId="97" xr:uid="{39833449-A7F7-41DF-B14C-3CEAEBBE4839}"/>
    <cellStyle name="40% - Akzent1 6" xfId="98" xr:uid="{8490314B-D02F-4571-8339-7F0A14329C28}"/>
    <cellStyle name="40% - Akzent1_XY Diagramm 1 jg.ms" xfId="99" xr:uid="{A0829948-570F-4477-9A79-421FA3015574}"/>
    <cellStyle name="40% - Akzent2" xfId="100" xr:uid="{3BA58C0F-8D2F-476C-9DED-B202592BBB8C}"/>
    <cellStyle name="40% - Akzent2 2" xfId="101" xr:uid="{8AA9B5D2-2715-407D-BE58-3E0FF713BC09}"/>
    <cellStyle name="40% - Akzent2 3" xfId="102" xr:uid="{2FC20AA2-2209-4FDD-9704-A2D7A1E4F2D3}"/>
    <cellStyle name="40% - Akzent2 4" xfId="103" xr:uid="{763DBC23-CBAA-4762-8C03-638E60D7EF2D}"/>
    <cellStyle name="40% - Akzent2 5" xfId="104" xr:uid="{10AC96C6-1179-406C-82A5-F14DA7564CFF}"/>
    <cellStyle name="40% - Akzent2 6" xfId="105" xr:uid="{CAFF4EDF-C12A-4578-8833-C845204B60F9}"/>
    <cellStyle name="40% - Akzent2_XY Diagramm 1 jg.ms" xfId="106" xr:uid="{95D860A7-84E7-40FC-BBDD-0912433C3C17}"/>
    <cellStyle name="40% - Akzent3" xfId="107" xr:uid="{695FED47-6535-4CA0-9FB6-0E4726969FCD}"/>
    <cellStyle name="40% - Akzent3 2" xfId="108" xr:uid="{5E181042-549F-4861-ADD1-94D4FBD47AD2}"/>
    <cellStyle name="40% - Akzent3 3" xfId="109" xr:uid="{6AF09405-F2C5-48CB-8568-5221D272D7A4}"/>
    <cellStyle name="40% - Akzent3 4" xfId="110" xr:uid="{68D85BFD-0601-4230-A65C-1C78E38AAE8B}"/>
    <cellStyle name="40% - Akzent3 5" xfId="111" xr:uid="{F1C4C9B4-E87F-4915-B295-C580C6F51E89}"/>
    <cellStyle name="40% - Akzent3 6" xfId="112" xr:uid="{2564FDF4-1225-44D9-A41B-F858B14899AA}"/>
    <cellStyle name="40% - Akzent3_XY Diagramm 1 jg.ms" xfId="113" xr:uid="{D1D365AA-3375-45F7-8E14-370FC7706B1D}"/>
    <cellStyle name="40% - Akzent4" xfId="114" xr:uid="{256CF42A-3061-413C-94B0-D1BDCBBD180A}"/>
    <cellStyle name="40% - Akzent4 2" xfId="115" xr:uid="{F87FF8CE-8B52-4A49-B201-4BE226964CD9}"/>
    <cellStyle name="40% - Akzent4 3" xfId="116" xr:uid="{DDD9205E-43A3-4CFA-85C1-DC8BF010A4B9}"/>
    <cellStyle name="40% - Akzent4 4" xfId="117" xr:uid="{8F8669B0-6122-4EE7-B2F1-A78F54A104FF}"/>
    <cellStyle name="40% - Akzent4 5" xfId="118" xr:uid="{14522C57-107F-4C0D-B682-FFA7FFAB7FA7}"/>
    <cellStyle name="40% - Akzent4 6" xfId="119" xr:uid="{93C8CB96-1327-4765-B8DC-2697EE8641A1}"/>
    <cellStyle name="40% - Akzent4_XY Diagramm 1 jg.ms" xfId="120" xr:uid="{A4B4E84D-3B12-48F0-A01A-D7A001432FE1}"/>
    <cellStyle name="40% - Akzent5" xfId="121" xr:uid="{B8A962AB-CF85-4DBB-81CC-B8A479150877}"/>
    <cellStyle name="40% - Akzent5 2" xfId="122" xr:uid="{F00059EA-15F2-447B-A7C6-0EF5A7C34B3F}"/>
    <cellStyle name="40% - Akzent5 3" xfId="123" xr:uid="{5502691B-0E82-4A83-958F-5BEFAD7F5FE7}"/>
    <cellStyle name="40% - Akzent5 4" xfId="124" xr:uid="{20ED5894-7E92-413E-87BE-BDD2EA7B09BB}"/>
    <cellStyle name="40% - Akzent5 5" xfId="125" xr:uid="{16416F1B-5A53-4777-805D-04F5C25BE566}"/>
    <cellStyle name="40% - Akzent5 6" xfId="126" xr:uid="{FB2DDCDD-7CE6-43B1-A222-80FA6292BE2C}"/>
    <cellStyle name="40% - Akzent5_XY Diagramm 1 jg.ms" xfId="127" xr:uid="{87F5AA83-29F7-4102-BE4A-BFFFDE8F7D3E}"/>
    <cellStyle name="40% - Akzent6" xfId="128" xr:uid="{CE870777-061E-4D27-973B-7D7A4783FB59}"/>
    <cellStyle name="40% - Akzent6 2" xfId="129" xr:uid="{E1D01F15-8FBF-405A-A26E-692F0E83AF41}"/>
    <cellStyle name="40% - Akzent6 3" xfId="130" xr:uid="{9B6267D5-4B51-4267-8E31-DCEDA59A4EB1}"/>
    <cellStyle name="40% - Akzent6 4" xfId="131" xr:uid="{501152DB-09D2-4231-93B0-37077D19E842}"/>
    <cellStyle name="40% - Akzent6 5" xfId="132" xr:uid="{84AA7A83-2ABF-4305-B7BE-D2DF0CED7871}"/>
    <cellStyle name="40% - Akzent6 6" xfId="133" xr:uid="{BB523A82-C549-4C55-8FD0-0D32FDC177AD}"/>
    <cellStyle name="40% - Akzent6_XY Diagramm 1 jg.ms" xfId="134" xr:uid="{1CDA1695-CB30-4CE7-B1B3-AAF23EA9370E}"/>
    <cellStyle name="4mitP" xfId="135" xr:uid="{976DCF44-0DC1-4DC6-99DC-A1222E5EC203}"/>
    <cellStyle name="4mitP 2" xfId="512" xr:uid="{D35F6FE2-83B9-4E8F-9B3A-01963F44834C}"/>
    <cellStyle name="4ohneP" xfId="136" xr:uid="{18CC4325-11A4-4B43-9EB9-BF2E6271CB72}"/>
    <cellStyle name="5x indented GHG Textfiels" xfId="137" xr:uid="{D96300EF-8D2E-46B9-938F-C1A6CEC96C56}"/>
    <cellStyle name="60% - Accent1 2" xfId="138" xr:uid="{D1005F76-95D2-4EF9-816D-DC36A8B2D7AB}"/>
    <cellStyle name="60% - Accent1 3" xfId="799" xr:uid="{BD17A306-DE7F-4213-A926-63EC1A0E0792}"/>
    <cellStyle name="60% - Accent2 2" xfId="139" xr:uid="{C6261F68-9D80-4F33-BA41-0B08809AB7AE}"/>
    <cellStyle name="60% - Accent2 3" xfId="800" xr:uid="{1C2AAAEE-C8F7-4ED6-AD36-BAF5A326DDBF}"/>
    <cellStyle name="60% - Accent3 2" xfId="140" xr:uid="{468D8387-0430-4BC6-BBBB-51FDCCC99514}"/>
    <cellStyle name="60% - Accent3 3" xfId="801" xr:uid="{F03BD41D-0374-4F8F-9F4D-7CC4FF6526C3}"/>
    <cellStyle name="60% - Accent4 2" xfId="141" xr:uid="{40F43244-1A70-4FA5-924C-394A58A98DEF}"/>
    <cellStyle name="60% - Accent4 3" xfId="802" xr:uid="{1FE3788F-0B85-486E-9497-7D29C3B86645}"/>
    <cellStyle name="60% - Accent5 2" xfId="142" xr:uid="{2D9B9D8B-77DF-4CF6-95AB-517769894B1B}"/>
    <cellStyle name="60% - Accent5 3" xfId="803" xr:uid="{89CB15EE-1F5A-432D-9D2C-DF7B309D4ECE}"/>
    <cellStyle name="60% - Accent6 2" xfId="143" xr:uid="{24945CC8-DAB6-42A2-8FBF-5EDEBD7B3849}"/>
    <cellStyle name="60% - Accent6 3" xfId="804" xr:uid="{7B3C38BA-7F5A-4F34-8998-826DB953F0A6}"/>
    <cellStyle name="60% - Akzent1" xfId="144" xr:uid="{889A47C5-6CF3-4A0D-BA69-129C58D1FAD4}"/>
    <cellStyle name="60% - Akzent1 2" xfId="145" xr:uid="{4975AB48-DD09-483F-B065-5751AA020274}"/>
    <cellStyle name="60% - Akzent1 3" xfId="146" xr:uid="{A13080E0-EA28-42A5-9765-DF6DCD23973F}"/>
    <cellStyle name="60% - Akzent1 4" xfId="147" xr:uid="{B89FF911-E1EB-4849-A0C5-563E20710A8F}"/>
    <cellStyle name="60% - Akzent1 5" xfId="148" xr:uid="{940B47CF-A221-4C04-BDC1-EA94CE35624A}"/>
    <cellStyle name="60% - Akzent1 6" xfId="149" xr:uid="{83F403C2-8FE0-47DD-954D-77CC19D24DBD}"/>
    <cellStyle name="60% - Akzent1_XY Diagramm 1 jg.ms" xfId="150" xr:uid="{F703936E-235B-4631-A93B-E681DD6FF171}"/>
    <cellStyle name="60% - Akzent2" xfId="151" xr:uid="{61C77582-C3B8-4AFF-9F9F-F408CA79F1F5}"/>
    <cellStyle name="60% - Akzent2 2" xfId="152" xr:uid="{04B0DE1C-ADD8-483E-B474-3FEEFCD54A16}"/>
    <cellStyle name="60% - Akzent2 3" xfId="153" xr:uid="{A1E0B30D-BD43-4298-B7B3-8E3697EB4582}"/>
    <cellStyle name="60% - Akzent2 4" xfId="154" xr:uid="{A14D0853-5B5F-475E-804A-CF9BA2A0034F}"/>
    <cellStyle name="60% - Akzent2 5" xfId="155" xr:uid="{78BE9364-2BE1-4A11-8DE8-454CE4CAB878}"/>
    <cellStyle name="60% - Akzent2 6" xfId="156" xr:uid="{A6194A45-1808-4CEA-B517-87B91BAB4647}"/>
    <cellStyle name="60% - Akzent2_XY Diagramm 1 jg.ms" xfId="157" xr:uid="{FCB4D510-7499-4D7D-8DF5-10700B442718}"/>
    <cellStyle name="60% - Akzent3" xfId="158" xr:uid="{07FE99D4-26E4-4E6F-91B6-BD53FC1C6F12}"/>
    <cellStyle name="60% - Akzent3 2" xfId="159" xr:uid="{70A65939-A976-42DB-A282-75DD7A8ADA6D}"/>
    <cellStyle name="60% - Akzent3 3" xfId="160" xr:uid="{C66FD636-EDA4-4C9B-BD4A-D8294314458B}"/>
    <cellStyle name="60% - Akzent3 4" xfId="161" xr:uid="{4A94D5CA-1D50-4ECB-A99A-CC145D27996E}"/>
    <cellStyle name="60% - Akzent3 5" xfId="162" xr:uid="{94A572C5-F924-4130-8E0B-1378473BC2FB}"/>
    <cellStyle name="60% - Akzent3 6" xfId="163" xr:uid="{AA7F0BCE-FE73-4719-97C0-41A68163392E}"/>
    <cellStyle name="60% - Akzent3_XY Diagramm 1 jg.ms" xfId="164" xr:uid="{968CD20B-3031-4112-B5E6-FBA68215707A}"/>
    <cellStyle name="60% - Akzent4" xfId="165" xr:uid="{E995514B-E407-4CCD-B52A-894CB1434E2F}"/>
    <cellStyle name="60% - Akzent4 2" xfId="166" xr:uid="{A123B9E7-5416-4697-BFEC-43688701B48D}"/>
    <cellStyle name="60% - Akzent4 3" xfId="167" xr:uid="{7B506B74-8047-4B46-BC27-FB03E7AD83AD}"/>
    <cellStyle name="60% - Akzent4 4" xfId="168" xr:uid="{D1A207F8-D28F-492F-BCCD-4E245AD737C3}"/>
    <cellStyle name="60% - Akzent4 5" xfId="169" xr:uid="{BA134130-0046-4004-B467-CAAFA912A354}"/>
    <cellStyle name="60% - Akzent4 6" xfId="170" xr:uid="{EE4D940D-E0A0-4E32-87BE-5254F3C9BF36}"/>
    <cellStyle name="60% - Akzent4_XY Diagramm 1 jg.ms" xfId="171" xr:uid="{F0955350-3076-4CBB-966B-20D9AF8B9CD5}"/>
    <cellStyle name="60% - Akzent5" xfId="172" xr:uid="{EA2DF76B-822A-4C72-8D4C-F2A1B02102B9}"/>
    <cellStyle name="60% - Akzent5 2" xfId="173" xr:uid="{0C52915D-5B9C-489C-BCA0-BFA519A02549}"/>
    <cellStyle name="60% - Akzent5 3" xfId="174" xr:uid="{AFC6C9F9-86AB-482F-9941-D03CF286209A}"/>
    <cellStyle name="60% - Akzent5 4" xfId="175" xr:uid="{B48B1738-DD99-41DB-9E17-24088D3D3C87}"/>
    <cellStyle name="60% - Akzent5 5" xfId="176" xr:uid="{02A23BCA-5B04-4A6A-ABA6-2C4D45CFC79E}"/>
    <cellStyle name="60% - Akzent5 6" xfId="177" xr:uid="{07CA336C-7C3A-47FD-83D0-FD6E4E13D3A0}"/>
    <cellStyle name="60% - Akzent5_XY Diagramm 1 jg.ms" xfId="178" xr:uid="{C4127E12-11CB-44EA-AB58-57C184F14DBF}"/>
    <cellStyle name="60% - Akzent6" xfId="179" xr:uid="{D0C75214-1BEF-46D8-A2AB-BD3EA0FEF114}"/>
    <cellStyle name="60% - Akzent6 2" xfId="180" xr:uid="{684C362F-CDC9-43F0-9070-128679C1A5CE}"/>
    <cellStyle name="60% - Akzent6 3" xfId="181" xr:uid="{F6C97BC7-3768-4909-BC6B-0F3FB974DDF6}"/>
    <cellStyle name="60% - Akzent6 4" xfId="182" xr:uid="{7B22D97E-6A98-43D6-B1D6-EB0037DB6B86}"/>
    <cellStyle name="60% - Akzent6 5" xfId="183" xr:uid="{36B5A104-5B4C-41AF-A2E3-FECA9D3CD22B}"/>
    <cellStyle name="60% - Akzent6 6" xfId="184" xr:uid="{67B51381-D000-4B29-8845-D2ECA0F01DA5}"/>
    <cellStyle name="60% - Akzent6_XY Diagramm 1 jg.ms" xfId="185" xr:uid="{BBF6703C-A174-4CB3-9AAC-AB7866789761}"/>
    <cellStyle name="6mitP" xfId="186" xr:uid="{9C55068E-787E-47BA-AB38-004EC5B8C8AC}"/>
    <cellStyle name="6mitP 2" xfId="513" xr:uid="{0D4CD9C5-AA5D-4DFA-A4D6-A3E33150D07E}"/>
    <cellStyle name="6ohneP" xfId="187" xr:uid="{C209A5A1-73FB-4CE3-A8CC-1FC60FD2E9DF}"/>
    <cellStyle name="6ohneP 2" xfId="514" xr:uid="{7936438A-F89E-4553-9D01-45AEB2E50A39}"/>
    <cellStyle name="7mitP" xfId="188" xr:uid="{4FC58FDA-5F24-4199-AA00-8E9B40338FC7}"/>
    <cellStyle name="7mitP 2" xfId="515" xr:uid="{F7CE53AD-C714-4707-B4E9-6C0FF8E639B5}"/>
    <cellStyle name="9mitP" xfId="189" xr:uid="{018E7B82-C0EC-4986-881D-7E0D33BB8250}"/>
    <cellStyle name="9mitP 2" xfId="516" xr:uid="{0D0989FE-74D0-45AC-A41C-1585909E6D7C}"/>
    <cellStyle name="9ohneP" xfId="190" xr:uid="{7DD3E0F4-FB33-4CCE-9636-64607DF061E2}"/>
    <cellStyle name="9ohneP 2" xfId="517" xr:uid="{8B24A254-72C4-4E86-9D2C-F1EA447F3F89}"/>
    <cellStyle name="A4 Auto Format" xfId="191" xr:uid="{3A542444-38E3-4178-8B24-2564D10A748F}"/>
    <cellStyle name="A4 Auto Format 2" xfId="192" xr:uid="{A97EDB93-AB40-4076-A292-44A5F3F0CB10}"/>
    <cellStyle name="A4 Auto Format 2 2" xfId="518" xr:uid="{F3C12C00-5ABA-49FA-A548-83F042227241}"/>
    <cellStyle name="A4 Auto Format 3" xfId="519" xr:uid="{DF151BA9-C995-45E7-80E2-D100FDA8E892}"/>
    <cellStyle name="A4 Gg" xfId="193" xr:uid="{703A3758-58AF-4A83-B7D4-75DE7E8B6375}"/>
    <cellStyle name="A4 Gg 2" xfId="520" xr:uid="{F8D20C06-E591-4E26-9907-EC264B21F27A}"/>
    <cellStyle name="A4 Gg 3" xfId="521" xr:uid="{E6618161-095F-4EFA-9282-8A5E1454E0DC}"/>
    <cellStyle name="A4 kg" xfId="194" xr:uid="{6352CABD-CFA8-4310-B88D-0D7EF40E6FBD}"/>
    <cellStyle name="A4 kg 2" xfId="522" xr:uid="{0A75885C-8EEF-4BF5-98DC-450DD560B154}"/>
    <cellStyle name="A4 kg 3" xfId="523" xr:uid="{EBA20B1A-0282-4628-A49B-ECDFD87EA83C}"/>
    <cellStyle name="A4 kt" xfId="195" xr:uid="{2BD0DC1F-4D6F-4992-ACE1-B2914453D470}"/>
    <cellStyle name="A4 kt 2" xfId="524" xr:uid="{88D63E64-F360-462A-8DF0-97EC6377AB2D}"/>
    <cellStyle name="A4 kt 3" xfId="525" xr:uid="{EC35734D-A8BE-4D6E-A167-EEE97DC80942}"/>
    <cellStyle name="A4 No Format" xfId="196" xr:uid="{993D8DEA-2924-49B9-BABF-ADFFD38808B6}"/>
    <cellStyle name="A4 No Format 2" xfId="197" xr:uid="{530AD164-96DB-4C9E-954B-5233A5E31EF5}"/>
    <cellStyle name="A4 No Format 2 2" xfId="526" xr:uid="{796C54B3-2758-4ED2-8342-99D482FFE829}"/>
    <cellStyle name="A4 No Format 3" xfId="527" xr:uid="{EF090695-1770-49BC-B8D9-1C8F22D62013}"/>
    <cellStyle name="A4 Normal" xfId="198" xr:uid="{954AD5A4-B5F4-41F0-A94B-FF23E601498E}"/>
    <cellStyle name="A4 Normal 2" xfId="199" xr:uid="{E8A194E2-D3D4-4C88-A8A4-B3309A430288}"/>
    <cellStyle name="A4 Normal 2 2" xfId="528" xr:uid="{88172C54-AA42-41EC-9467-ADD97DB5CF9B}"/>
    <cellStyle name="A4 Normal 3" xfId="529" xr:uid="{1AFF760B-93B2-464A-980C-79D8C3BD980D}"/>
    <cellStyle name="A4 Stck" xfId="200" xr:uid="{0E0271D7-F358-4F92-A59F-9E19353F119B}"/>
    <cellStyle name="A4 Stck 2" xfId="530" xr:uid="{4A48A4FC-2F84-4ABD-8A40-3C8DE91E73F9}"/>
    <cellStyle name="A4 Stck 3" xfId="531" xr:uid="{D9930784-154C-4099-95A8-EB39DF84FBDB}"/>
    <cellStyle name="A4 Stk" xfId="201" xr:uid="{4405BD00-9393-4C6F-A328-C8EA558CBF58}"/>
    <cellStyle name="A4 Stk 2" xfId="532" xr:uid="{B8C51101-92C3-47D9-A623-22A4DCAA12DC}"/>
    <cellStyle name="A4 Stk 3" xfId="533" xr:uid="{5E7BE3A0-721E-4DC3-A16C-9AC2207EE122}"/>
    <cellStyle name="A4 T.Stk" xfId="202" xr:uid="{D3B06499-53FF-4380-BD19-C2D06AF384CD}"/>
    <cellStyle name="A4 T.Stk 2" xfId="534" xr:uid="{078B977E-4828-494B-B631-458BB63E0CC4}"/>
    <cellStyle name="A4 T.Stk 3" xfId="535" xr:uid="{03104BD8-4ABA-42AC-A398-729348975C2B}"/>
    <cellStyle name="A4 TJ" xfId="203" xr:uid="{965DBC41-A2BC-454E-B84B-1AAE6D67B95D}"/>
    <cellStyle name="A4 TJ 2" xfId="536" xr:uid="{1327FC41-47CD-4282-8552-C8FD46D53B0D}"/>
    <cellStyle name="A4 TJ 3" xfId="537" xr:uid="{7D591050-50BB-49C0-A774-1E3871587552}"/>
    <cellStyle name="A4 TStk" xfId="204" xr:uid="{DF910A9E-658F-4922-BDB6-B8C5DF49F5D1}"/>
    <cellStyle name="A4 TStk 2" xfId="538" xr:uid="{EA86A297-ADB6-44AA-8BE6-4F5EE559433F}"/>
    <cellStyle name="A4 TStk 3" xfId="539" xr:uid="{B298E505-88B0-431E-80E6-960A06DEFB01}"/>
    <cellStyle name="A4 Year" xfId="205" xr:uid="{4FB7E36B-DC02-4C77-9BEB-3821605D1AB7}"/>
    <cellStyle name="A4 Year 2" xfId="540" xr:uid="{2670E0DF-45C5-4590-A0DE-79F043513CD9}"/>
    <cellStyle name="A4 Year 3" xfId="541" xr:uid="{2EE0CCD6-F374-4ED9-957C-511AD8BE3B3B}"/>
    <cellStyle name="Accent1 2" xfId="206" xr:uid="{843DE353-AC5B-41BC-99CD-4B9A5F6D29FE}"/>
    <cellStyle name="Accent1 3" xfId="18" xr:uid="{7F976F69-4323-4377-A922-D42EA3B0DA3C}"/>
    <cellStyle name="Accent1 3 2" xfId="839" xr:uid="{29E24D21-E58C-4AF1-9C84-1994DBA57212}"/>
    <cellStyle name="Accent2 2" xfId="207" xr:uid="{5DB08930-FFB6-4906-ACFC-F9E3405CF440}"/>
    <cellStyle name="Accent2 3" xfId="19" xr:uid="{25B86C85-5B15-416A-B2DE-CAD4902A82C7}"/>
    <cellStyle name="Accent2 3 2" xfId="840" xr:uid="{66D627EB-5926-4171-AE7B-488A79AFC24F}"/>
    <cellStyle name="Accent3 2" xfId="208" xr:uid="{DBF86AB3-42DD-4102-AB51-D1DE8809413B}"/>
    <cellStyle name="Accent3 3" xfId="20" xr:uid="{B1ED182B-F2EF-401E-82D4-6D2B76F47BAA}"/>
    <cellStyle name="Accent3 3 2" xfId="841" xr:uid="{1226EE89-3D63-41D9-BFEE-E8819771ED20}"/>
    <cellStyle name="Accent4 2" xfId="209" xr:uid="{FEB4B7BE-7DBB-4CD2-A61D-F42D68D20B5C}"/>
    <cellStyle name="Accent4 3" xfId="21" xr:uid="{6AC66352-E181-433E-BAAB-4BC5902E9EF8}"/>
    <cellStyle name="Accent4 3 2" xfId="842" xr:uid="{129EFBDF-9AF9-4367-8CC6-06CE753DA3E6}"/>
    <cellStyle name="Accent5 2" xfId="210" xr:uid="{CDB4B7EA-B78D-4527-B35D-6635ABED985D}"/>
    <cellStyle name="Accent5 3" xfId="22" xr:uid="{15CA0C61-E7F1-4A86-813F-8E3B63FC04B5}"/>
    <cellStyle name="Accent5 3 2" xfId="843" xr:uid="{6F6EFB12-0362-4A97-A55C-F82D03EE1690}"/>
    <cellStyle name="Accent6 2" xfId="211" xr:uid="{5164D2A3-7272-4B7A-BF9D-2918C390B551}"/>
    <cellStyle name="Accent6 3" xfId="23" xr:uid="{C0B9CBB5-29DA-4AFE-9CBA-10744240DD01}"/>
    <cellStyle name="Accent6 3 2" xfId="844" xr:uid="{AA9E9ACF-92FC-4CBC-99F0-45F05958B2A9}"/>
    <cellStyle name="AggblueBoldCels" xfId="212" xr:uid="{58BAD093-782B-4296-BB1A-39A2D4DE7E4E}"/>
    <cellStyle name="AggblueBoldCels 2" xfId="542" xr:uid="{5C6603A5-B362-4E38-B536-3AB04AECEA55}"/>
    <cellStyle name="AggblueCels" xfId="213" xr:uid="{7092D8F6-26A9-4D03-8AD6-BA9116047655}"/>
    <cellStyle name="AggblueCels 2" xfId="543" xr:uid="{E7CB0585-82DF-4C23-8567-4FD863274E92}"/>
    <cellStyle name="AggblueCels_1x" xfId="544" xr:uid="{5090306C-CA37-46DB-AEBE-E231A8418707}"/>
    <cellStyle name="AggBoldCells" xfId="214" xr:uid="{02389FA1-9FF5-4AF7-9C19-129CAD233B34}"/>
    <cellStyle name="AggCels" xfId="215" xr:uid="{71805854-1B5F-40B9-9FCD-0B0C3EF0D9C7}"/>
    <cellStyle name="AggGreen" xfId="216" xr:uid="{6A9B7254-1AEA-48CC-8FA5-4D075A825EA4}"/>
    <cellStyle name="AggGreen 2" xfId="217" xr:uid="{E62A091F-B407-4AB7-97E9-29C584ED17E2}"/>
    <cellStyle name="AggGreen 2 2" xfId="845" xr:uid="{E790FE7F-575B-4B5E-9A5A-52B606C0D970}"/>
    <cellStyle name="AggGreen 3" xfId="218" xr:uid="{EA1709FB-F3F7-4DF5-B77C-84374C9F67BB}"/>
    <cellStyle name="AggGreen_Bbdr" xfId="545" xr:uid="{9DD13A68-0C62-4DAA-A4F9-028368FCFAAE}"/>
    <cellStyle name="AggGreen12" xfId="219" xr:uid="{2FF35084-2707-469A-AE1D-C8B36D86AAD6}"/>
    <cellStyle name="AggGreen12 2" xfId="220" xr:uid="{06A6F7DB-4891-48A5-86D9-BFF2FB1925CA}"/>
    <cellStyle name="AggGreen12 2 2" xfId="846" xr:uid="{747DE94B-1A50-4E2C-A071-DFB6098A0CB9}"/>
    <cellStyle name="AggGreen12 3" xfId="221" xr:uid="{47059E48-E774-454D-A733-E30A5143369A}"/>
    <cellStyle name="AggOrange" xfId="222" xr:uid="{99EF7D76-417D-4D19-889A-294FD967F7D6}"/>
    <cellStyle name="AggOrange 2" xfId="223" xr:uid="{ADD1456F-7369-4149-9D33-39D97AF2BB54}"/>
    <cellStyle name="AggOrange 2 2" xfId="847" xr:uid="{55403E1E-281E-4523-BE29-E3BFC2CFD832}"/>
    <cellStyle name="AggOrange 3" xfId="224" xr:uid="{129BABAC-01B1-45A5-93C9-CDA13ACD9963}"/>
    <cellStyle name="AggOrange_B_border" xfId="546" xr:uid="{EC9305A6-7268-419D-86D2-8CFC6177EA72}"/>
    <cellStyle name="AggOrange9" xfId="225" xr:uid="{A83491BF-27AB-4DAE-8516-78EAE4124E1A}"/>
    <cellStyle name="AggOrange9 2" xfId="226" xr:uid="{54DFBFA5-3E80-441C-8173-15F3091ADD6A}"/>
    <cellStyle name="AggOrange9 2 2" xfId="848" xr:uid="{975E87C5-ACC6-41BE-B90A-D157C10C3F71}"/>
    <cellStyle name="AggOrange9 3" xfId="227" xr:uid="{658496AD-5B8F-446D-A29A-4D65D612CE6D}"/>
    <cellStyle name="AggOrangeLB_2x" xfId="228" xr:uid="{C05F20A9-BBC4-4702-ABCD-328587F613E0}"/>
    <cellStyle name="AggOrangeLBorder" xfId="229" xr:uid="{C2BD8BA4-0038-47FA-B780-3964B15B2E1D}"/>
    <cellStyle name="AggOrangeLBorder 2" xfId="547" xr:uid="{C8C194A5-610C-4C68-A106-7C0D1A61E8B8}"/>
    <cellStyle name="AggOrangeRBorder" xfId="230" xr:uid="{86182804-0395-4905-983B-3E216A987F15}"/>
    <cellStyle name="AggOrangeRBorder 2" xfId="548" xr:uid="{01112D48-C85A-407E-9A93-77585B6F9498}"/>
    <cellStyle name="AggOrangeRBorder_CRFReport-template" xfId="549" xr:uid="{EB6237FF-2941-4C21-AAEF-55751DFDA44F}"/>
    <cellStyle name="Akzent1 2" xfId="231" xr:uid="{90F0DF76-1671-4139-9EDC-3137CFE1DC7A}"/>
    <cellStyle name="Akzent1 3" xfId="232" xr:uid="{430FD6DD-812A-4CEE-B54B-B2CEF794E4C8}"/>
    <cellStyle name="Akzent1 4" xfId="233" xr:uid="{CA8749B5-15D1-48CD-B8BC-1293C059F1F3}"/>
    <cellStyle name="Akzent1 5" xfId="234" xr:uid="{CE2C8487-BE61-43EB-BCC6-6322A152C904}"/>
    <cellStyle name="Akzent1 6" xfId="235" xr:uid="{69D8FB3D-880C-408A-982B-108E19351FF9}"/>
    <cellStyle name="Akzent1 7" xfId="236" xr:uid="{49D1B8DF-1EB2-4BCD-B4E0-691D964A59CD}"/>
    <cellStyle name="Akzent2 2" xfId="237" xr:uid="{3346C820-3B79-4941-B666-DF6E517EF0E3}"/>
    <cellStyle name="Akzent2 3" xfId="238" xr:uid="{73D618DC-53B1-4FFA-B5B6-C6E19E3B1B86}"/>
    <cellStyle name="Akzent2 4" xfId="239" xr:uid="{C5AFDDC6-FA32-4563-B75B-A2B7CD38AA6B}"/>
    <cellStyle name="Akzent2 5" xfId="240" xr:uid="{DBD16EAD-5749-402A-81A0-2CC63953E8F0}"/>
    <cellStyle name="Akzent2 6" xfId="241" xr:uid="{3DC31303-1283-4E8E-9EAA-7C0E2043C7FD}"/>
    <cellStyle name="Akzent2 7" xfId="242" xr:uid="{E1C3D368-E51A-4237-BCEC-AB9756F66F93}"/>
    <cellStyle name="Akzent3 2" xfId="243" xr:uid="{093F08A6-597F-4483-A20E-CD850832C1BC}"/>
    <cellStyle name="Akzent3 3" xfId="244" xr:uid="{6D0BAEFA-81C2-48BF-A046-B9C1478C0809}"/>
    <cellStyle name="Akzent3 4" xfId="245" xr:uid="{9F9D59BD-D0BD-481B-962A-07F062DEC19D}"/>
    <cellStyle name="Akzent3 5" xfId="246" xr:uid="{B3E29455-A38C-4659-9110-957C1BEE880D}"/>
    <cellStyle name="Akzent3 6" xfId="247" xr:uid="{B4EE3057-C467-45A8-B796-CC0AEE65E206}"/>
    <cellStyle name="Akzent3 7" xfId="248" xr:uid="{E0AB27B2-7882-40D9-AC5F-BB6086A12CD5}"/>
    <cellStyle name="Akzent4 2" xfId="249" xr:uid="{0E41045E-E9D1-4B51-B66A-BBF9B5B889D6}"/>
    <cellStyle name="Akzent4 3" xfId="250" xr:uid="{AF96530F-5C15-466B-B842-F545ECD3395B}"/>
    <cellStyle name="Akzent4 4" xfId="251" xr:uid="{0BB23F74-6CB0-46EE-869B-D5D424A5005D}"/>
    <cellStyle name="Akzent4 5" xfId="252" xr:uid="{468D3684-A1AC-4645-AD3A-A7F2DA574736}"/>
    <cellStyle name="Akzent4 6" xfId="253" xr:uid="{0AE66117-A8FC-479A-9E8C-BC8A5698F7F6}"/>
    <cellStyle name="Akzent4 7" xfId="254" xr:uid="{917BE608-6F4B-43DF-A631-3B65DAC17153}"/>
    <cellStyle name="Akzent4 8" xfId="740" xr:uid="{17CAC068-B0C1-4825-98F8-74DB16BB6C8D}"/>
    <cellStyle name="Akzent5 2" xfId="255" xr:uid="{97623782-C349-49DD-87FC-5BC4DB14AE7C}"/>
    <cellStyle name="Akzent5 3" xfId="256" xr:uid="{BBA174B6-1544-47B6-8EDE-90BA0E6AF531}"/>
    <cellStyle name="Akzent5 4" xfId="257" xr:uid="{4FF6D6CC-2527-483F-B965-42EAFFE156A1}"/>
    <cellStyle name="Akzent5 5" xfId="258" xr:uid="{3A4DF1B8-1A48-4E32-AD55-DCF21E435B28}"/>
    <cellStyle name="Akzent5 6" xfId="259" xr:uid="{EFFB53B4-D1C8-4208-9CEE-B879E4A49CDA}"/>
    <cellStyle name="Akzent5 7" xfId="260" xr:uid="{4985C9A5-3AED-492A-82AC-C86C35E51BBF}"/>
    <cellStyle name="Akzent6 2" xfId="261" xr:uid="{9627AECF-43F6-4FF8-B715-85CD182B6689}"/>
    <cellStyle name="Akzent6 3" xfId="262" xr:uid="{CFF917F0-D0B2-485B-A1CD-D6986B20D214}"/>
    <cellStyle name="Akzent6 4" xfId="263" xr:uid="{DD7F7FDF-875A-4526-84F7-9A1B51FA223A}"/>
    <cellStyle name="Akzent6 5" xfId="264" xr:uid="{FB57E8A6-0768-4B4E-90DB-10FD39A2D895}"/>
    <cellStyle name="Akzent6 6" xfId="265" xr:uid="{5457FE21-37ED-4914-B565-E45FF1D1B9CC}"/>
    <cellStyle name="Akzent6 7" xfId="266" xr:uid="{9D51ED8C-62DB-4FED-B0D9-A8B975F65AD0}"/>
    <cellStyle name="Ausgabe 2" xfId="267" xr:uid="{F59B2FA6-8A60-4A35-9965-3617BB77C5C7}"/>
    <cellStyle name="Ausgabe 2 2" xfId="3314" xr:uid="{0AB37C9E-DAC4-4BCC-B7B8-4A38076BBBFC}"/>
    <cellStyle name="Ausgabe 2 2 2" xfId="3456" xr:uid="{8C212D69-945E-4F54-B1B1-BD2468A9BFA8}"/>
    <cellStyle name="Ausgabe 2 3" xfId="3360" xr:uid="{FF1A8528-D8A6-4E4D-A267-EA7AD78850A7}"/>
    <cellStyle name="Ausgabe 2 3 2" xfId="3580" xr:uid="{AB258A22-4607-4112-B9AA-25DE4D19A68D}"/>
    <cellStyle name="Ausgabe 2 4" xfId="3384" xr:uid="{8C422276-A05A-40E8-9891-D7AE790043AC}"/>
    <cellStyle name="Ausgabe 2 4 2" xfId="3523" xr:uid="{AAA4D5C3-1A48-47D6-AECF-9A028569E63F}"/>
    <cellStyle name="Ausgabe 2 4 3" xfId="3604" xr:uid="{0F062393-4956-41DD-B052-A70E7C6E488B}"/>
    <cellStyle name="Ausgabe 2 5" xfId="850" xr:uid="{F6E02F58-C49B-441A-B2B2-9082772A6C1E}"/>
    <cellStyle name="Ausgabe 3" xfId="268" xr:uid="{68734882-550A-4F27-8F3B-21F06E03CAC4}"/>
    <cellStyle name="Ausgabe 3 2" xfId="3315" xr:uid="{23A5BECF-DC63-4805-80F8-5FC8A16C9A1F}"/>
    <cellStyle name="Ausgabe 3 2 2" xfId="3462" xr:uid="{70593F31-7904-45A4-8DC7-BA69BA172E05}"/>
    <cellStyle name="Ausgabe 3 3" xfId="3386" xr:uid="{B2231BBC-BD7E-4996-83F3-346010ED0D3B}"/>
    <cellStyle name="Ausgabe 3 3 2" xfId="3606" xr:uid="{E1D9C9BE-E27B-4C87-BB83-1FC8F421AD6F}"/>
    <cellStyle name="Ausgabe 3 4" xfId="3429" xr:uid="{B394231B-B4AF-4A75-AD56-441B07B3C97C}"/>
    <cellStyle name="Ausgabe 3 4 2" xfId="3557" xr:uid="{0E54AF81-F1D1-4721-882F-23054A4F7D21}"/>
    <cellStyle name="Ausgabe 3 4 3" xfId="3647" xr:uid="{E32F5069-4DD8-46C1-909A-BC2138E29A08}"/>
    <cellStyle name="Ausgabe 3 5" xfId="851" xr:uid="{C314F8FD-DF95-4069-9038-8775F7135577}"/>
    <cellStyle name="Ausgabe 4" xfId="269" xr:uid="{C982A92D-B6ED-4A77-BF60-13DF1101F2E8}"/>
    <cellStyle name="Ausgabe 4 2" xfId="3316" xr:uid="{855F5489-0E10-4B46-8729-B533F281316E}"/>
    <cellStyle name="Ausgabe 4 2 2" xfId="3449" xr:uid="{DF565958-0A0B-40B0-9C4D-D36BF12B30B1}"/>
    <cellStyle name="Ausgabe 4 3" xfId="3389" xr:uid="{28D8F20F-0FB6-4420-832E-D6F8FFF7E414}"/>
    <cellStyle name="Ausgabe 4 3 2" xfId="3609" xr:uid="{A525D9C7-0BB5-45E5-BCC6-BE83DE46D41E}"/>
    <cellStyle name="Ausgabe 4 4" xfId="3347" xr:uid="{EE850017-7235-4E43-ADA5-E47528D70E84}"/>
    <cellStyle name="Ausgabe 4 4 2" xfId="3491" xr:uid="{71ABB33B-740E-4AE1-A016-7F34A0F8975D}"/>
    <cellStyle name="Ausgabe 4 4 3" xfId="3567" xr:uid="{4F6B9C16-A865-4754-9FDA-D7B28C2D4DF6}"/>
    <cellStyle name="Ausgabe 4 5" xfId="852" xr:uid="{186D1132-B0AC-429E-950C-39DABB93124F}"/>
    <cellStyle name="Ausgabe 5" xfId="270" xr:uid="{21354179-DFBE-440F-A1F4-47E83B10A0E6}"/>
    <cellStyle name="Ausgabe 5 2" xfId="3317" xr:uid="{88BCEC01-64F5-414E-A60F-233AF1DD62EA}"/>
    <cellStyle name="Ausgabe 5 2 2" xfId="3443" xr:uid="{5713C37D-AD77-4B57-8D1A-5FAAA1007A73}"/>
    <cellStyle name="Ausgabe 5 3" xfId="3420" xr:uid="{60BFBAE2-9543-42DE-9ABD-995B4DED269D}"/>
    <cellStyle name="Ausgabe 5 3 2" xfId="3639" xr:uid="{61057361-3186-474F-B88D-37AB6E0FA7D9}"/>
    <cellStyle name="Ausgabe 5 4" xfId="3380" xr:uid="{6B9434FC-A401-45C0-BE26-AAF47F4C51DE}"/>
    <cellStyle name="Ausgabe 5 4 2" xfId="3520" xr:uid="{ED7A9579-698D-4A4D-90E8-3B458C7F7D47}"/>
    <cellStyle name="Ausgabe 5 4 3" xfId="3600" xr:uid="{873D78FA-E91F-47BE-A070-1906D164B82C}"/>
    <cellStyle name="Ausgabe 5 5" xfId="853" xr:uid="{385732D3-AA07-4BFF-8EC0-F2AA0572D3E2}"/>
    <cellStyle name="Ausgabe 6" xfId="271" xr:uid="{B2B59CA0-70F7-449A-AC9A-1589C53D853D}"/>
    <cellStyle name="Ausgabe 6 2" xfId="3318" xr:uid="{F8AC9606-D7EF-4D15-9125-9767CCBCDF2E}"/>
    <cellStyle name="Ausgabe 6 2 2" xfId="3455" xr:uid="{11D4DCED-86D0-49F8-A533-529B50C3513A}"/>
    <cellStyle name="Ausgabe 6 3" xfId="3407" xr:uid="{3C06B26C-1305-436B-B30C-00791DEED7D2}"/>
    <cellStyle name="Ausgabe 6 3 2" xfId="3626" xr:uid="{D69130F5-CF8A-43AB-8105-914AEAB05DCA}"/>
    <cellStyle name="Ausgabe 6 4" xfId="3418" xr:uid="{98B6BB4C-63F9-4563-82CD-3C1A54003ED5}"/>
    <cellStyle name="Ausgabe 6 4 2" xfId="3550" xr:uid="{9066BF06-E098-4438-BFFB-57B33E0690F8}"/>
    <cellStyle name="Ausgabe 6 4 3" xfId="3637" xr:uid="{C2EC83C5-A592-4158-BF94-8BF2B77B384E}"/>
    <cellStyle name="Ausgabe 6 5" xfId="854" xr:uid="{E6F261AD-DE9F-45F6-AEFF-083219253FBA}"/>
    <cellStyle name="Ausgabe 7" xfId="272" xr:uid="{488C884D-51A1-430D-902F-D19ADBF380A6}"/>
    <cellStyle name="Ausgabe 7 2" xfId="3319" xr:uid="{80971307-31C7-4264-B8B2-0B8489749E7C}"/>
    <cellStyle name="Ausgabe 7 2 2" xfId="3460" xr:uid="{D28BCF06-5771-4DE8-941B-5C28159C9DF5}"/>
    <cellStyle name="Ausgabe 7 3" xfId="3308" xr:uid="{0428FF84-3AD3-4F82-AE6D-C39E83F4BD40}"/>
    <cellStyle name="Ausgabe 7 3 2" xfId="3464" xr:uid="{7A79F554-73CF-4F4C-BA6F-4BB73BEBE3B9}"/>
    <cellStyle name="Ausgabe 7 4" xfId="3394" xr:uid="{4A81E2E4-7B98-47CC-A6F3-FE95B762641F}"/>
    <cellStyle name="Ausgabe 7 4 2" xfId="3530" xr:uid="{C3C7763C-7300-42FD-8F9F-BBBCCAC8B6DB}"/>
    <cellStyle name="Ausgabe 7 4 3" xfId="3614" xr:uid="{2F303448-0CB5-490C-B4F3-098576F11C96}"/>
    <cellStyle name="Ausgabe 7 5" xfId="855" xr:uid="{ADA7BC42-4CCA-4936-A099-13DE4AEF2D69}"/>
    <cellStyle name="AZ1" xfId="744" xr:uid="{A08EB6AC-38A5-445D-BC35-877C1D40BDB1}"/>
    <cellStyle name="Bad 2" xfId="273" xr:uid="{17111B3B-59E7-4EB3-82BB-A6E559DC6BB9}"/>
    <cellStyle name="Bad 3" xfId="13" xr:uid="{F7F7C808-741F-4C1E-B124-E636A1325597}"/>
    <cellStyle name="Bad 3 2" xfId="856" xr:uid="{7AAFD478-05ED-4606-833E-59346794056C}"/>
    <cellStyle name="Berechnung 2" xfId="274" xr:uid="{CAABC5E1-17B6-460C-8287-D3A24E117DA5}"/>
    <cellStyle name="Berechnung 2 2" xfId="3320" xr:uid="{33891F50-61EC-48A1-86A3-7AAA2BBADBC5}"/>
    <cellStyle name="Berechnung 2 2 2" xfId="3474" xr:uid="{A3E81439-5CDC-4322-89A2-F82FABEEE2AD}"/>
    <cellStyle name="Berechnung 2 2 3" xfId="3448" xr:uid="{F3F302D5-AD8C-4EEC-BDCE-CDBCA0562E2B}"/>
    <cellStyle name="Berechnung 2 3" xfId="3423" xr:uid="{A822EBAB-75C2-4B35-AB9B-F48F92F20E36}"/>
    <cellStyle name="Berechnung 2 3 2" xfId="3554" xr:uid="{70435F29-C9AC-49D6-BABE-53EB36E0C85F}"/>
    <cellStyle name="Berechnung 2 3 3" xfId="3642" xr:uid="{9C22B237-6295-4C28-97AD-5343FE720F00}"/>
    <cellStyle name="Berechnung 2 4" xfId="3403" xr:uid="{16EE41DF-C524-4B5B-94DA-9CEB35DA217A}"/>
    <cellStyle name="Berechnung 2 4 2" xfId="3537" xr:uid="{002E56F6-B330-4B21-9BA6-0BB52F37F8DA}"/>
    <cellStyle name="Berechnung 2 4 3" xfId="3623" xr:uid="{96B0C545-407B-4CF6-AC07-DA09A916C630}"/>
    <cellStyle name="Berechnung 2 5" xfId="857" xr:uid="{8C60A336-239E-4DFD-B8E0-E893A02B7FC4}"/>
    <cellStyle name="Berechnung 3" xfId="275" xr:uid="{45772915-6186-4018-8D55-4903511EF6A4}"/>
    <cellStyle name="Berechnung 3 2" xfId="3321" xr:uid="{EB02EF38-C58C-4A4B-8DF0-E9D77723E976}"/>
    <cellStyle name="Berechnung 3 2 2" xfId="3475" xr:uid="{05D38067-65A5-47FE-A2A0-73612181EA48}"/>
    <cellStyle name="Berechnung 3 2 3" xfId="3457" xr:uid="{48673003-CE00-4D5C-9D2A-90E351093AE1}"/>
    <cellStyle name="Berechnung 3 3" xfId="3405" xr:uid="{BDBFF496-A318-442F-8ECB-70CF5C7D91AE}"/>
    <cellStyle name="Berechnung 3 3 2" xfId="3539" xr:uid="{CCFC6ACD-0702-4C73-B29A-8FF58F61F593}"/>
    <cellStyle name="Berechnung 3 3 3" xfId="3625" xr:uid="{20172134-EDC9-4520-9A3E-2591BCD7F864}"/>
    <cellStyle name="Berechnung 3 4" xfId="3305" xr:uid="{E35B6DF6-1DA4-4758-A9F4-F30BB08180E2}"/>
    <cellStyle name="Berechnung 3 4 2" xfId="3466" xr:uid="{CFB15515-5200-4992-9F0E-B33A21ED67A3}"/>
    <cellStyle name="Berechnung 3 4 3" xfId="3444" xr:uid="{82421265-D463-4381-99C5-EC42B402829E}"/>
    <cellStyle name="Berechnung 3 5" xfId="858" xr:uid="{F0F36607-743D-4F43-B5DF-0CBFAFF59609}"/>
    <cellStyle name="Berechnung 4" xfId="276" xr:uid="{E1BE97AD-96F0-41CD-B87A-2C4A06A8C4D8}"/>
    <cellStyle name="Berechnung 4 2" xfId="3322" xr:uid="{6092BD4D-87F5-40F4-B508-DB4573169C01}"/>
    <cellStyle name="Berechnung 4 2 2" xfId="3476" xr:uid="{62AA67E7-CA74-4A60-A8B3-E0CA238A6CD2}"/>
    <cellStyle name="Berechnung 4 2 3" xfId="3463" xr:uid="{CADB3D39-8994-47A5-9B67-4370E6EAB736}"/>
    <cellStyle name="Berechnung 4 3" xfId="3396" xr:uid="{2A24E8A1-C01D-41B3-AF33-43D415508712}"/>
    <cellStyle name="Berechnung 4 3 2" xfId="3532" xr:uid="{9BE8567C-D214-4DE3-9101-4F64F1AB7683}"/>
    <cellStyle name="Berechnung 4 3 3" xfId="3616" xr:uid="{5D564EFE-AABB-42AA-9DB5-9465FFF769EC}"/>
    <cellStyle name="Berechnung 4 4" xfId="3408" xr:uid="{508EBE57-E429-4B2B-9306-B0A7C9DAEAF3}"/>
    <cellStyle name="Berechnung 4 4 2" xfId="3540" xr:uid="{FB99BB20-ADFD-4BDC-835F-0396CA7887AC}"/>
    <cellStyle name="Berechnung 4 4 3" xfId="3627" xr:uid="{4078C595-8608-4C28-B75C-6FB8ADDE4471}"/>
    <cellStyle name="Berechnung 4 5" xfId="859" xr:uid="{054943E7-349A-4A23-B3B3-0439E9C43043}"/>
    <cellStyle name="Berechnung 5" xfId="277" xr:uid="{37A2CFCC-51C8-46B2-9183-54B00203654E}"/>
    <cellStyle name="Berechnung 5 2" xfId="3323" xr:uid="{3C7019CF-6324-4A98-B1D9-99B38D3E5B7F}"/>
    <cellStyle name="Berechnung 5 2 2" xfId="3477" xr:uid="{1B678773-E8C6-48ED-BD50-F7069E5D36E9}"/>
    <cellStyle name="Berechnung 5 2 3" xfId="3450" xr:uid="{6DB684AA-0EDA-41FE-AE85-C417A15562BB}"/>
    <cellStyle name="Berechnung 5 3" xfId="3328" xr:uid="{CDE46380-6233-4CC9-B937-7830DD1406BE}"/>
    <cellStyle name="Berechnung 5 3 2" xfId="3481" xr:uid="{762C8E32-F4E6-4BD9-9C20-88D12C18E80C}"/>
    <cellStyle name="Berechnung 5 3 3" xfId="907" xr:uid="{A81C1894-4AC3-4EF6-9A8E-545614228F76}"/>
    <cellStyle name="Berechnung 5 4" xfId="3310" xr:uid="{39D934A6-4C87-46C1-B484-B0EFC6592766}"/>
    <cellStyle name="Berechnung 5 4 2" xfId="3470" xr:uid="{F8D2B687-093C-409E-BE23-AACB3BD2930B}"/>
    <cellStyle name="Berechnung 5 4 3" xfId="3458" xr:uid="{D06449AF-DF01-430E-AC11-8F35BC8FA15F}"/>
    <cellStyle name="Berechnung 5 5" xfId="860" xr:uid="{B6EF38B4-2FE9-4838-B424-C193FC18CAFF}"/>
    <cellStyle name="Berechnung 6" xfId="278" xr:uid="{B5CC530D-1B6E-4AA4-8C00-1E8EB175BE4B}"/>
    <cellStyle name="Berechnung 6 2" xfId="3324" xr:uid="{81575D98-3F7D-4ECC-B966-79AC182D1278}"/>
    <cellStyle name="Berechnung 6 2 2" xfId="3478" xr:uid="{B2A79333-B7D4-43D1-8CA5-0E70369A7F74}"/>
    <cellStyle name="Berechnung 6 2 3" xfId="3445" xr:uid="{9280EADC-4789-4EAE-8BE5-8C1D7BC2399E}"/>
    <cellStyle name="Berechnung 6 3" xfId="3421" xr:uid="{D6AFB9B1-8A07-4A04-85AC-7C3B8FB48847}"/>
    <cellStyle name="Berechnung 6 3 2" xfId="3552" xr:uid="{5BCED61A-04D6-4950-96F9-3C70BCE236DB}"/>
    <cellStyle name="Berechnung 6 3 3" xfId="3640" xr:uid="{2AB30B7B-FFA8-4349-B01E-39E4CF8A2385}"/>
    <cellStyle name="Berechnung 6 4" xfId="3409" xr:uid="{4A2D755B-753B-49AB-B2B8-161BE1E61822}"/>
    <cellStyle name="Berechnung 6 4 2" xfId="3541" xr:uid="{F3CE2E9C-8640-4DD6-ACD0-F84A2FA8131D}"/>
    <cellStyle name="Berechnung 6 4 3" xfId="3628" xr:uid="{E76624DE-16EE-4A62-955D-BD3F5D8AFE54}"/>
    <cellStyle name="Berechnung 6 5" xfId="861" xr:uid="{E5786F59-C8DF-4D23-9295-C85947F5A382}"/>
    <cellStyle name="Berechnung 7" xfId="279" xr:uid="{21A346F9-9A0A-4831-94DC-D3D1DD41485C}"/>
    <cellStyle name="Berechnung 7 2" xfId="3325" xr:uid="{D108D22B-8576-4043-9A18-4F7E6FA71A5A}"/>
    <cellStyle name="Berechnung 7 2 2" xfId="3479" xr:uid="{B890E122-4BA4-403B-A323-6F89D92AB5B9}"/>
    <cellStyle name="Berechnung 7 2 3" xfId="3441" xr:uid="{7A1767F5-B5CB-4AE0-B43B-8AB314E48FE2}"/>
    <cellStyle name="Berechnung 7 3" xfId="3411" xr:uid="{DE5672F6-107E-4483-9EE2-2DD1523E95D5}"/>
    <cellStyle name="Berechnung 7 3 2" xfId="3543" xr:uid="{265706E6-A66A-4605-9F56-9C21D9B87C31}"/>
    <cellStyle name="Berechnung 7 3 3" xfId="3630" xr:uid="{CA038FCB-387A-4B4E-857D-493115BFCC3D}"/>
    <cellStyle name="Berechnung 7 4" xfId="3379" xr:uid="{12D29D2B-5EF5-4638-93B4-0531619312FA}"/>
    <cellStyle name="Berechnung 7 4 2" xfId="3519" xr:uid="{3AB4527E-C10B-4EDE-9042-873437F64F23}"/>
    <cellStyle name="Berechnung 7 4 3" xfId="3599" xr:uid="{4125617A-B409-4D7F-AB33-7AD57783C036}"/>
    <cellStyle name="Berechnung 7 5" xfId="862" xr:uid="{7E5EFC1C-65DE-4F5E-B581-CF7FF0FEB3CB}"/>
    <cellStyle name="Bold GHG Numbers (0.00)" xfId="280" xr:uid="{8FA43975-D201-4B72-9213-E270C26F80E2}"/>
    <cellStyle name="Calculation 2" xfId="281" xr:uid="{A3052E0B-931D-46D7-AA29-628E56D61B13}"/>
    <cellStyle name="Calculation 3" xfId="805" xr:uid="{4FDAB455-C384-4622-B9E5-6B1A301C824F}"/>
    <cellStyle name="Calculation 3 2" xfId="863" xr:uid="{9F2BB05B-5B7D-4FF5-A0C5-5989AD64CC53}"/>
    <cellStyle name="Calculation 3 3" xfId="926" xr:uid="{04A4C1EB-E998-4C3A-95DE-8D6526093EAB}"/>
    <cellStyle name="Calculation 3 4" xfId="3465" xr:uid="{B21DFB49-19D9-4CAD-A4F1-294E6C2435F9}"/>
    <cellStyle name="Calculation 4" xfId="3326" xr:uid="{5D7DEB1F-70A2-469F-AA12-DA865F091B94}"/>
    <cellStyle name="Calculation 4 2" xfId="3480" xr:uid="{929A15FB-C650-4526-8C2D-B48A83274A03}"/>
    <cellStyle name="Calculation 4 3" xfId="836" xr:uid="{B56E325E-FB74-4C83-B1DE-752FF408B743}"/>
    <cellStyle name="Calculation 5" xfId="3388" xr:uid="{AA326478-4659-455A-A73F-39077809F97D}"/>
    <cellStyle name="Calculation 5 2" xfId="3525" xr:uid="{8F2BA674-7067-4714-B480-36476D291EFA}"/>
    <cellStyle name="Calculation 5 3" xfId="3608" xr:uid="{3CB63EE7-A7B2-469F-AC67-64A7929746F0}"/>
    <cellStyle name="Calculation 6" xfId="3417" xr:uid="{D9967282-E287-4EFD-8432-F878D4082320}"/>
    <cellStyle name="Calculation 6 2" xfId="3549" xr:uid="{CB0C1B18-AF0C-436C-80D3-7EAFFCDC26F7}"/>
    <cellStyle name="Calculation 6 3" xfId="3636" xr:uid="{02A662B0-E3F3-40FE-9CE5-A1FB42EDBDA0}"/>
    <cellStyle name="Check Cell 2" xfId="282" xr:uid="{1A5D92DF-3FCA-42B6-BC1D-E563D8952824}"/>
    <cellStyle name="Check Cell 3" xfId="16" xr:uid="{42014FE6-72D4-40E4-81EB-C3BF09E8A42C}"/>
    <cellStyle name="Check Cell 3 2" xfId="864" xr:uid="{9CF42476-E066-4C0C-A016-930FABD8AF42}"/>
    <cellStyle name="Comma 2" xfId="550" xr:uid="{4A5C952C-D336-4C3F-863C-12A5191B7543}"/>
    <cellStyle name="Comma 2 2" xfId="819" xr:uid="{78A7F5E5-7188-4BBE-AD90-46847029006F}"/>
    <cellStyle name="Comma 2 2 2" xfId="3439" xr:uid="{3E81FEEE-6204-459C-94F9-3BAAB42D3D27}"/>
    <cellStyle name="Comma 3" xfId="775" xr:uid="{4C7E974B-ED0A-40DC-9E17-60FD3859824E}"/>
    <cellStyle name="Comma 3 2" xfId="820" xr:uid="{8691500C-6570-4B06-94A5-ECC86E385903}"/>
    <cellStyle name="Comma 3 2 2" xfId="832" xr:uid="{3CB642B4-08FE-4656-BC65-82BD95E2D6F0}"/>
    <cellStyle name="Comma 3 3" xfId="834" xr:uid="{362DD1DC-B79B-4B23-A069-5424E93B3771}"/>
    <cellStyle name="Comma 3 4" xfId="3304" xr:uid="{D97312B0-B2A0-4880-B12B-352E5CF2B528}"/>
    <cellStyle name="Comma 4" xfId="831" xr:uid="{B7FC3488-6A0B-413D-82E3-113E57B6F337}"/>
    <cellStyle name="Comma 5" xfId="816" xr:uid="{ADC51A23-3F86-48CF-9619-FE36E677D8CD}"/>
    <cellStyle name="Comma 6" xfId="3438" xr:uid="{DE14FE84-D18D-44D0-B685-911C668544DD}"/>
    <cellStyle name="Constants" xfId="283" xr:uid="{E57459EF-08AC-44D4-A619-9349553BD3C7}"/>
    <cellStyle name="Cover" xfId="497" xr:uid="{BA643BE2-C930-4CD6-906D-6DC21B39436B}"/>
    <cellStyle name="Cover 2" xfId="498" xr:uid="{499CC1FF-E66B-4047-922E-497743AFF1E2}"/>
    <cellStyle name="Cover 3" xfId="821" xr:uid="{44B72A88-E60F-4DAF-94D7-A272D5002A7F}"/>
    <cellStyle name="Currency 2" xfId="833" xr:uid="{FF9EB529-E0A2-4CD0-9C70-D2B440591C33}"/>
    <cellStyle name="Currency 3" xfId="828" xr:uid="{63CF66A1-FCAB-4869-A61D-D6B2E277D01C}"/>
    <cellStyle name="CustomCellsOrange" xfId="284" xr:uid="{66820291-DF7D-4CF0-8E44-FBEA1836846F}"/>
    <cellStyle name="CustomizationCells" xfId="285" xr:uid="{9EF07621-FB8E-438A-9ED2-2708B4BBA201}"/>
    <cellStyle name="CustomizationGreenCells" xfId="286" xr:uid="{721A6CBF-F51F-4B2A-AFE8-3349EEC0F1A8}"/>
    <cellStyle name="Datum" xfId="287" xr:uid="{AEE47AEE-3571-4D8F-9D3B-73B25E4E6DB7}"/>
    <cellStyle name="Datum 2" xfId="288" xr:uid="{A3D1857D-5FEE-4BE8-BD7A-5ABA2494A3D1}"/>
    <cellStyle name="Datum 2 2" xfId="551" xr:uid="{0BEDC476-6644-49D1-85A8-D58001D51F73}"/>
    <cellStyle name="Datum 3" xfId="552" xr:uid="{4850D7E2-2D8B-480C-B438-78E0CF872DF0}"/>
    <cellStyle name="Datum, Uhrzeit" xfId="289" xr:uid="{ECCECA75-1059-452C-8756-5E2936A9E007}"/>
    <cellStyle name="Datum, Uhrzeit 2" xfId="290" xr:uid="{1FEADB02-16A0-41BE-A129-FC750AE83997}"/>
    <cellStyle name="Datum, Uhrzeit 2 2" xfId="553" xr:uid="{91D44438-E27F-4109-B281-12BF4279C282}"/>
    <cellStyle name="Datum, Uhrzeit 3" xfId="554" xr:uid="{DF2443AA-1180-4DFA-8403-993D0F9EF6BF}"/>
    <cellStyle name="Datum_2009EC_progress_report_20-10-2009" xfId="291" xr:uid="{2D5599E8-B3C7-4E62-84CA-2C10024FA420}"/>
    <cellStyle name="Dezimal 2" xfId="292" xr:uid="{5C16CD14-B839-4E72-8788-14C3EE8658C9}"/>
    <cellStyle name="Dezimal 2 2" xfId="555" xr:uid="{7FD14044-2A3C-4971-916F-16F0AA4F6DC4}"/>
    <cellStyle name="Dezimal 2 2 2" xfId="556" xr:uid="{24E9F692-286D-4722-8BEC-EC88E2FEC641}"/>
    <cellStyle name="Dezimal 2 2 3" xfId="557" xr:uid="{EE7A6189-7F0A-4BDC-9C30-245361DFA6FB}"/>
    <cellStyle name="Dezimal 2 3" xfId="865" xr:uid="{F83DAF3D-EB4C-4177-BCF4-B5E7CC984A86}"/>
    <cellStyle name="Dezimal 3" xfId="293" xr:uid="{D55AA69B-E715-4B9C-82E6-43FC9782FF2E}"/>
    <cellStyle name="Dezimal 3 2" xfId="558" xr:uid="{69E7A23E-D505-408E-B4E4-BCF08F23B706}"/>
    <cellStyle name="Dezimal 3 2 2" xfId="829" xr:uid="{F456251B-AFB2-494F-8B59-6BC9F6B716BF}"/>
    <cellStyle name="Dezimal 3 2 2 2" xfId="1196" xr:uid="{DA7E93ED-8FB6-4992-9AB4-85730A0E8265}"/>
    <cellStyle name="Dezimal 3 2 2 2 2" xfId="1818" xr:uid="{3D254594-4CAC-4DB5-BE0C-04339F130C9A}"/>
    <cellStyle name="Dezimal 3 2 2 2 2 2" xfId="3065" xr:uid="{67A2DA47-98CD-4AB5-86D6-432010286A6F}"/>
    <cellStyle name="Dezimal 3 2 2 2 3" xfId="2443" xr:uid="{C97735E1-A9E2-4D06-A829-DBFD63E8E987}"/>
    <cellStyle name="Dezimal 3 2 2 3" xfId="1568" xr:uid="{1D666845-F874-48B0-A3C2-845F14B73C9F}"/>
    <cellStyle name="Dezimal 3 2 2 3 2" xfId="2815" xr:uid="{3F8EA026-DDE7-42A9-94C2-C3C7EB07501B}"/>
    <cellStyle name="Dezimal 3 2 2 4" xfId="2193" xr:uid="{D85A9FA5-249E-40B2-ACF9-971B4DEB35F1}"/>
    <cellStyle name="Dezimal 3 2 3" xfId="1071" xr:uid="{944E93C4-FFB2-4425-8489-566025951400}"/>
    <cellStyle name="Dezimal 3 2 3 2" xfId="1693" xr:uid="{173E55C2-26C4-46E2-BBB6-1394B58F32AC}"/>
    <cellStyle name="Dezimal 3 2 3 2 2" xfId="2940" xr:uid="{16D319A6-7E51-4D82-A960-3BEBFD1C65A3}"/>
    <cellStyle name="Dezimal 3 2 3 3" xfId="2318" xr:uid="{D931665D-C95C-4C73-A16A-A038D0AA0A6C}"/>
    <cellStyle name="Dezimal 3 2 4" xfId="1321" xr:uid="{26263F35-3714-4B08-B220-E92DF435E12A}"/>
    <cellStyle name="Dezimal 3 2 4 2" xfId="2568" xr:uid="{5DB14676-76A9-4343-9C2F-8E36DB061D6B}"/>
    <cellStyle name="Dezimal 3 2 5" xfId="1943" xr:uid="{B8BB564B-F683-40E4-8DC2-3A2D6C71364F}"/>
    <cellStyle name="Dezimal 3 2 5 2" xfId="3190" xr:uid="{8C2783A9-860C-4377-907F-140A4EC931EE}"/>
    <cellStyle name="Dezimal 3 2 6" xfId="2068" xr:uid="{AE571081-5456-4CDF-9A63-165B4870EDE1}"/>
    <cellStyle name="Dezimal 3 3" xfId="559" xr:uid="{5CA9A06E-E46A-4D1C-9A55-7249628EAE4E}"/>
    <cellStyle name="Dezimal 3 3 2" xfId="830" xr:uid="{7E3BAA74-3CF3-4E2E-8CB8-1F67C5B72EE4}"/>
    <cellStyle name="Dezimal 3 3 2 2" xfId="1197" xr:uid="{20D60F6F-29D0-4259-9A60-8FAAE1362E28}"/>
    <cellStyle name="Dezimal 3 3 2 2 2" xfId="1819" xr:uid="{8FC7950B-3AF1-43A9-801C-12A9DE7E96D8}"/>
    <cellStyle name="Dezimal 3 3 2 2 2 2" xfId="3066" xr:uid="{17B5974C-BCAF-4D34-9194-10F186E74878}"/>
    <cellStyle name="Dezimal 3 3 2 2 3" xfId="2444" xr:uid="{4F7CD121-5FF6-4AE1-BEAF-420502068A79}"/>
    <cellStyle name="Dezimal 3 3 2 3" xfId="1569" xr:uid="{6515843C-F87E-4951-946D-7AE0E8629ABA}"/>
    <cellStyle name="Dezimal 3 3 2 3 2" xfId="2816" xr:uid="{E0469640-FFAD-4B0D-9A8E-2D3F3A73F84F}"/>
    <cellStyle name="Dezimal 3 3 2 4" xfId="2194" xr:uid="{F7CBAA51-C226-4147-B740-25D2AF95A86E}"/>
    <cellStyle name="Dezimal 3 3 3" xfId="1072" xr:uid="{3CB2B02F-33E9-42D8-94FE-40DC5295BFE2}"/>
    <cellStyle name="Dezimal 3 3 3 2" xfId="1694" xr:uid="{8433EDE8-28BB-456A-86CC-F5F4ABBBE47F}"/>
    <cellStyle name="Dezimal 3 3 3 2 2" xfId="2941" xr:uid="{AC5FB4EC-A189-455D-8D7F-B7F38F53563F}"/>
    <cellStyle name="Dezimal 3 3 3 3" xfId="2319" xr:uid="{941C4692-BD54-43AA-836F-E522C4CFB022}"/>
    <cellStyle name="Dezimal 3 3 4" xfId="1322" xr:uid="{73B05B9C-26F6-4C8F-B565-5E9695EDCC8C}"/>
    <cellStyle name="Dezimal 3 3 4 2" xfId="2569" xr:uid="{F7999615-A7FD-4919-8841-81ECE0AFD005}"/>
    <cellStyle name="Dezimal 3 3 5" xfId="1944" xr:uid="{224A508E-2971-4F1C-B368-278DF93D4C56}"/>
    <cellStyle name="Dezimal 3 3 5 2" xfId="3191" xr:uid="{DC4325DC-D686-48E6-8D7B-33E193C8643D}"/>
    <cellStyle name="Dezimal 3 3 6" xfId="2069" xr:uid="{AE180E07-EBFE-4DD6-B179-8567C6719A37}"/>
    <cellStyle name="Dezimal 3 4" xfId="948" xr:uid="{28B96CB5-F422-4B5E-AEF3-983DCB06DBC7}"/>
    <cellStyle name="Dezimal 3 4 2" xfId="1195" xr:uid="{D0652C7D-D840-404D-B8D9-AB75F9C4DA6D}"/>
    <cellStyle name="Dezimal 3 4 2 2" xfId="1817" xr:uid="{CA486620-DE2E-455C-B701-F7BDD6DE12BB}"/>
    <cellStyle name="Dezimal 3 4 2 2 2" xfId="3064" xr:uid="{5A3E2321-E701-452D-96E4-56364B3669D4}"/>
    <cellStyle name="Dezimal 3 4 2 3" xfId="2442" xr:uid="{12CB155A-07AD-4844-806E-2F479D307B0A}"/>
    <cellStyle name="Dezimal 3 4 3" xfId="1567" xr:uid="{91F44E01-A7A7-4E1C-B44B-75231E99966E}"/>
    <cellStyle name="Dezimal 3 4 3 2" xfId="2814" xr:uid="{28C4748F-3F67-427F-A754-431431BE1BD5}"/>
    <cellStyle name="Dezimal 3 4 4" xfId="2192" xr:uid="{FE6188BC-1403-430E-ABEF-465D7610A0E4}"/>
    <cellStyle name="Dezimal 3 5" xfId="1070" xr:uid="{212EFED6-8428-4290-BB0E-1F5666CA7878}"/>
    <cellStyle name="Dezimal 3 5 2" xfId="1692" xr:uid="{62BA0B7B-B275-437A-9587-3CF188076804}"/>
    <cellStyle name="Dezimal 3 5 2 2" xfId="2939" xr:uid="{4E733535-9384-4107-A17C-9FCEB1D5277E}"/>
    <cellStyle name="Dezimal 3 5 3" xfId="2317" xr:uid="{24B00BA4-78A1-45FC-A5FD-5CB018BC0999}"/>
    <cellStyle name="Dezimal 3 6" xfId="1320" xr:uid="{3D4CEB8C-B8B5-4007-91C3-EC5E36226BD7}"/>
    <cellStyle name="Dezimal 3 6 2" xfId="2567" xr:uid="{FF1793B1-96E8-4212-9E61-6D723A0C49CD}"/>
    <cellStyle name="Dezimal 3 7" xfId="1942" xr:uid="{77801A7A-CFA6-497B-AAB1-6A3B670969DD}"/>
    <cellStyle name="Dezimal 3 7 2" xfId="3189" xr:uid="{C1D547CA-7C52-4AF8-B64F-6694711A7094}"/>
    <cellStyle name="Dezimal 3 8" xfId="2067" xr:uid="{B5D2AB44-50CA-4289-AD04-A1A583D7EB73}"/>
    <cellStyle name="Dezimal 4" xfId="294" xr:uid="{4F769485-820A-4B17-9EE3-9A883C8F926F}"/>
    <cellStyle name="DocBox_EmptyRow" xfId="295" xr:uid="{5F8EA0A9-D874-44BB-9865-FA0608E175A7}"/>
    <cellStyle name="Eingabe 2" xfId="296" xr:uid="{938159B9-1AC8-4E33-9FE4-557C6BDF412D}"/>
    <cellStyle name="Eingabe 2 2" xfId="3330" xr:uid="{D584C577-88B7-4CBF-B8F5-386C8858F264}"/>
    <cellStyle name="Eingabe 2 2 2" xfId="3482" xr:uid="{105A1C93-1264-4FA0-BDFE-9DE1679C137B}"/>
    <cellStyle name="Eingabe 2 2 3" xfId="908" xr:uid="{82266E0F-B58B-42CE-8386-1C51F80126DB}"/>
    <cellStyle name="Eingabe 2 3" xfId="3309" xr:uid="{A98FF1BE-4874-4309-8807-78A739691B46}"/>
    <cellStyle name="Eingabe 2 3 2" xfId="3469" xr:uid="{FA7ABA85-91DE-46A2-969F-DE36BF1FE0C2}"/>
    <cellStyle name="Eingabe 2 3 3" xfId="3453" xr:uid="{65E1ADA7-2627-4F66-B8E7-F75E5A66263C}"/>
    <cellStyle name="Eingabe 2 4" xfId="3419" xr:uid="{9AC7BBEE-2BC5-4A74-A7F2-97A60020883F}"/>
    <cellStyle name="Eingabe 2 4 2" xfId="3551" xr:uid="{77AA3F07-1AAF-42B4-AD1B-E7D6C2B8DAE6}"/>
    <cellStyle name="Eingabe 2 4 3" xfId="3638" xr:uid="{9D2D8892-6C28-46E0-B775-956FB83EC6BF}"/>
    <cellStyle name="Eingabe 2 5" xfId="866" xr:uid="{193F777B-C5AE-43A3-80D9-C200BDE6DAD5}"/>
    <cellStyle name="Eingabe 3" xfId="297" xr:uid="{EE44655B-E45E-4B7A-8D7A-4E05390EC1BB}"/>
    <cellStyle name="Eingabe 3 2" xfId="3331" xr:uid="{35DE209D-3D60-48DA-B44F-EC17686D99EA}"/>
    <cellStyle name="Eingabe 3 2 2" xfId="3483" xr:uid="{633AEFBE-B77A-4761-A067-6F4EEAB1E893}"/>
    <cellStyle name="Eingabe 3 2 3" xfId="909" xr:uid="{FF6FBB5C-5A6F-45E0-A16B-2A3E762B1A7E}"/>
    <cellStyle name="Eingabe 3 3" xfId="3399" xr:uid="{CFBE6D66-1925-42F3-A71F-06A26B47E1F0}"/>
    <cellStyle name="Eingabe 3 3 2" xfId="3535" xr:uid="{CB662338-D976-4BEE-8F93-F2203B95D0AA}"/>
    <cellStyle name="Eingabe 3 3 3" xfId="3619" xr:uid="{7F4AE723-A57B-40C2-B9CD-C921F904AA5E}"/>
    <cellStyle name="Eingabe 3 4" xfId="3404" xr:uid="{D9662771-FA9B-4659-8AEC-3111557E10A0}"/>
    <cellStyle name="Eingabe 3 4 2" xfId="3538" xr:uid="{0F9462B4-531E-45D3-A049-6FC38992CE61}"/>
    <cellStyle name="Eingabe 3 4 3" xfId="3624" xr:uid="{AEBF9074-E80B-475A-93F4-EE4446B2922E}"/>
    <cellStyle name="Eingabe 3 5" xfId="867" xr:uid="{9F57541B-D9E2-4AAE-86A1-BDE820C0E324}"/>
    <cellStyle name="Eingabe 4" xfId="298" xr:uid="{051D85CE-65A4-4614-8FFF-83D18AA6EDEC}"/>
    <cellStyle name="Eingabe 4 2" xfId="3332" xr:uid="{4F704EDE-6E61-4542-AC82-DC98B5AE0564}"/>
    <cellStyle name="Eingabe 4 2 2" xfId="3484" xr:uid="{E2043622-F0B0-4FCC-B72C-520C8F28905B}"/>
    <cellStyle name="Eingabe 4 2 3" xfId="910" xr:uid="{A6B73EA4-1A2E-4BC0-806D-63541A50A84E}"/>
    <cellStyle name="Eingabe 4 3" xfId="3375" xr:uid="{4DD803E3-94DB-4D98-A3EB-EC24A1027F4A}"/>
    <cellStyle name="Eingabe 4 3 2" xfId="3515" xr:uid="{0FB0A75C-8DFD-4940-9224-E36E510BCFB5}"/>
    <cellStyle name="Eingabe 4 3 3" xfId="3595" xr:uid="{67E4F173-132E-4FB3-A7DC-1C3258930557}"/>
    <cellStyle name="Eingabe 4 4" xfId="3412" xr:uid="{F5CE0FD0-BCBC-4CD1-AA4F-5F9A434C3A43}"/>
    <cellStyle name="Eingabe 4 4 2" xfId="3544" xr:uid="{E00936F2-2806-485C-BF03-D9BFA89FA1EE}"/>
    <cellStyle name="Eingabe 4 4 3" xfId="3631" xr:uid="{5DF2D05F-3339-47BD-B0BE-A49AC163A70F}"/>
    <cellStyle name="Eingabe 4 5" xfId="868" xr:uid="{FA5C0E29-5879-43B9-8440-F2218CA1D82C}"/>
    <cellStyle name="Eingabe 5" xfId="299" xr:uid="{329DD2F6-6430-4549-9C11-EEC3C2728C49}"/>
    <cellStyle name="Eingabe 5 2" xfId="3333" xr:uid="{C1C74048-7389-4B66-94C6-8C73DC6F1DD6}"/>
    <cellStyle name="Eingabe 5 2 2" xfId="3485" xr:uid="{A7277692-4747-4841-A65F-4431467AF395}"/>
    <cellStyle name="Eingabe 5 2 3" xfId="911" xr:uid="{670B4914-9788-49AE-8832-CAD522B7E9A3}"/>
    <cellStyle name="Eingabe 5 3" xfId="3410" xr:uid="{365ED5A4-3846-4635-8CA1-A81F2D353101}"/>
    <cellStyle name="Eingabe 5 3 2" xfId="3542" xr:uid="{9051140D-11A1-46E0-AC43-86430DC33B7D}"/>
    <cellStyle name="Eingabe 5 3 3" xfId="3629" xr:uid="{D4B4D137-CA50-4813-B83D-474344B74207}"/>
    <cellStyle name="Eingabe 5 4" xfId="3436" xr:uid="{ADA5F71A-EF66-43F8-99D6-2F5739227258}"/>
    <cellStyle name="Eingabe 5 4 2" xfId="3562" xr:uid="{98520CCC-6F92-485C-A3DF-CE3EABCD0E79}"/>
    <cellStyle name="Eingabe 5 4 3" xfId="3654" xr:uid="{12190852-934B-4B0D-83BF-17360B3F49D5}"/>
    <cellStyle name="Eingabe 5 5" xfId="869" xr:uid="{F40B2E27-A666-4571-A186-FA86043D77CF}"/>
    <cellStyle name="Eingabe 6" xfId="300" xr:uid="{967BC729-FB9F-4681-BDD4-8EBBA01BFECD}"/>
    <cellStyle name="Eingabe 6 2" xfId="3334" xr:uid="{31E13D1F-BEE8-443D-8A60-CC14C02F232D}"/>
    <cellStyle name="Eingabe 6 2 2" xfId="3486" xr:uid="{286FF0B3-EB31-4679-A6BC-CC95F226E720}"/>
    <cellStyle name="Eingabe 6 2 3" xfId="912" xr:uid="{ACFAF516-D219-44D6-8C03-6C7531E8BBC0}"/>
    <cellStyle name="Eingabe 6 3" xfId="3358" xr:uid="{C8562FF2-BBEB-4D4F-A8D0-DA980CEAB793}"/>
    <cellStyle name="Eingabe 6 3 2" xfId="3500" xr:uid="{9BFD39C1-98CF-464F-B501-27EE7D497A70}"/>
    <cellStyle name="Eingabe 6 3 3" xfId="3578" xr:uid="{CEAF8AE6-E210-47EB-A012-39552BF2009B}"/>
    <cellStyle name="Eingabe 6 4" xfId="3346" xr:uid="{A54DDDB1-E9EB-47E0-88CB-2B28900A1542}"/>
    <cellStyle name="Eingabe 6 4 2" xfId="3490" xr:uid="{6628AC2B-A019-4628-8BCD-701DB7E1E5A5}"/>
    <cellStyle name="Eingabe 6 4 3" xfId="3566" xr:uid="{C4A84E8B-A676-4E69-B8D0-ABFFEF530F9D}"/>
    <cellStyle name="Eingabe 6 5" xfId="870" xr:uid="{2F26D095-1C04-4114-AE11-73FF106EDDEB}"/>
    <cellStyle name="Eingabe 7" xfId="301" xr:uid="{439A0EFA-2513-4851-AD85-138CCCC2CE4D}"/>
    <cellStyle name="Eingabe 7 2" xfId="3335" xr:uid="{59EC00B7-B36C-4AAC-9E95-7F006935D952}"/>
    <cellStyle name="Eingabe 7 2 2" xfId="3487" xr:uid="{301348A8-44A4-45FF-B842-125297E90D9D}"/>
    <cellStyle name="Eingabe 7 2 3" xfId="913" xr:uid="{91379692-FAC9-4FE1-B476-842090E6EEB9}"/>
    <cellStyle name="Eingabe 7 3" xfId="3306" xr:uid="{AF0EA1EF-9F1E-4B56-8F5A-14EA170C1C7F}"/>
    <cellStyle name="Eingabe 7 3 2" xfId="3467" xr:uid="{24694AC8-93C3-418C-A70F-B1881231664C}"/>
    <cellStyle name="Eingabe 7 3 3" xfId="3440" xr:uid="{FD937B16-7D4C-4621-AF67-079AEE0995AE}"/>
    <cellStyle name="Eingabe 7 4" xfId="3413" xr:uid="{BA1AE778-ED9D-41B6-A775-18D77542EC3D}"/>
    <cellStyle name="Eingabe 7 4 2" xfId="3545" xr:uid="{4125B517-28A7-4047-BD14-284889CB140E}"/>
    <cellStyle name="Eingabe 7 4 3" xfId="3632" xr:uid="{4378725B-7AE9-4040-B708-99378DFBCB10}"/>
    <cellStyle name="Eingabe 7 5" xfId="871" xr:uid="{38FDB08B-6D14-408D-9AA6-F1BE086844FE}"/>
    <cellStyle name="Empty_B_border" xfId="302" xr:uid="{D098AAEB-4BC5-4601-9748-5E89CD3650DB}"/>
    <cellStyle name="Ergebnis 2" xfId="303" xr:uid="{AE134F92-52A8-4708-A797-6B607CA7AC98}"/>
    <cellStyle name="Ergebnis 2 2" xfId="3336" xr:uid="{CCF58251-98A7-4474-8337-EB59404D6360}"/>
    <cellStyle name="Ergebnis 2 2 2" xfId="914" xr:uid="{AEA62538-B021-436B-AA06-21D0BC540BD3}"/>
    <cellStyle name="Ergebnis 2 3" xfId="3430" xr:uid="{C8B77555-F2A5-4247-A7D1-EEB19D4F6E80}"/>
    <cellStyle name="Ergebnis 2 3 2" xfId="3648" xr:uid="{AFA7EE87-779D-4F4F-8CAF-EC16FF4F0C82}"/>
    <cellStyle name="Ergebnis 2 4" xfId="3426" xr:uid="{5A8F3864-F3CD-4D91-89EB-5528C878094D}"/>
    <cellStyle name="Ergebnis 2 4 2" xfId="3556" xr:uid="{CB5BAB92-9659-40C2-A994-D80128F71FDA}"/>
    <cellStyle name="Ergebnis 2 4 3" xfId="3645" xr:uid="{09272361-CABF-4F97-9D99-DA65D5A0CCB0}"/>
    <cellStyle name="Ergebnis 2 5" xfId="872" xr:uid="{21EE1678-0DFA-45AE-B981-517FADEEC167}"/>
    <cellStyle name="Ergebnis 3" xfId="304" xr:uid="{AD84EECB-61B0-4068-B60C-620FB281449A}"/>
    <cellStyle name="Ergebnis 3 2" xfId="3337" xr:uid="{344DA40B-BFDF-4C14-856D-821D415BE951}"/>
    <cellStyle name="Ergebnis 3 2 2" xfId="916" xr:uid="{47C21A28-2964-42CD-BB1E-0D6204F7C7BF}"/>
    <cellStyle name="Ergebnis 3 3" xfId="3385" xr:uid="{9C4103FC-9DED-4753-8A6E-D615C4E73F79}"/>
    <cellStyle name="Ergebnis 3 3 2" xfId="3605" xr:uid="{F9B640D3-90F3-4B3D-BE6E-D2FB16A19E67}"/>
    <cellStyle name="Ergebnis 3 4" xfId="3371" xr:uid="{07140F1F-97A2-4874-B1F1-918FD4BBF420}"/>
    <cellStyle name="Ergebnis 3 4 2" xfId="3512" xr:uid="{9484C5D0-A638-4164-92E1-1A10C41AC68E}"/>
    <cellStyle name="Ergebnis 3 4 3" xfId="3591" xr:uid="{D71AE703-6276-44A6-8981-132751E67590}"/>
    <cellStyle name="Ergebnis 3 5" xfId="873" xr:uid="{4B47CF3D-AF54-4205-8C47-F6B9CEAD7B75}"/>
    <cellStyle name="Ergebnis 4" xfId="305" xr:uid="{50A7AC00-7C1D-4BFC-A641-EF225C26FE88}"/>
    <cellStyle name="Ergebnis 4 2" xfId="3338" xr:uid="{B136C462-2311-4708-AC8A-DA08E8AE0411}"/>
    <cellStyle name="Ergebnis 4 2 2" xfId="915" xr:uid="{C84F8B6B-7EF5-416C-8143-E057127A617D}"/>
    <cellStyle name="Ergebnis 4 3" xfId="3401" xr:uid="{197ACB6D-350A-414E-8EEF-0A54810EEA27}"/>
    <cellStyle name="Ergebnis 4 3 2" xfId="3621" xr:uid="{FD989263-E2B8-4213-9491-DBD8BDFE8103}"/>
    <cellStyle name="Ergebnis 4 4" xfId="3359" xr:uid="{83AA034F-F6BE-4A0E-80F2-9C207994BF08}"/>
    <cellStyle name="Ergebnis 4 4 2" xfId="3501" xr:uid="{45097D6A-974E-464E-B83D-CEE2B2C308FF}"/>
    <cellStyle name="Ergebnis 4 4 3" xfId="3579" xr:uid="{FB60FFFA-1EDC-4CCE-A54F-610CED600ECA}"/>
    <cellStyle name="Ergebnis 4 5" xfId="874" xr:uid="{7DF2F0CD-7748-4A37-9DB0-E08F599A3E5E}"/>
    <cellStyle name="Ergebnis 5" xfId="306" xr:uid="{104A8E04-F008-4010-9104-5F7BA59594A5}"/>
    <cellStyle name="Ergebnis 5 2" xfId="3339" xr:uid="{5E3AB4B4-F3B8-4259-984A-4FA696700081}"/>
    <cellStyle name="Ergebnis 5 2 2" xfId="917" xr:uid="{E5D67B6D-4C17-4D67-A0BC-0D74CF27D63D}"/>
    <cellStyle name="Ergebnis 5 3" xfId="3372" xr:uid="{81FEC64E-9679-47B0-B41D-30C3975CE28F}"/>
    <cellStyle name="Ergebnis 5 3 2" xfId="3592" xr:uid="{8EA6508A-FD10-4958-821F-42ABD6517640}"/>
    <cellStyle name="Ergebnis 5 4" xfId="3391" xr:uid="{01886174-924C-46FB-B81F-0D4C70B8854A}"/>
    <cellStyle name="Ergebnis 5 4 2" xfId="3527" xr:uid="{9A028697-1488-4836-99A8-8BE319B0F1F2}"/>
    <cellStyle name="Ergebnis 5 4 3" xfId="3611" xr:uid="{2BB5E8AB-E287-478E-8EB4-6D7F21447768}"/>
    <cellStyle name="Ergebnis 5 5" xfId="875" xr:uid="{276B943E-8815-4B2D-ACB8-015E96B63A0A}"/>
    <cellStyle name="Ergebnis 6" xfId="307" xr:uid="{62F66417-07BE-4420-AE53-0F6B0D412720}"/>
    <cellStyle name="Ergebnis 6 2" xfId="3340" xr:uid="{CD0F48A8-7238-4FE3-BF71-D1DA257BFFB9}"/>
    <cellStyle name="Ergebnis 6 2 2" xfId="934" xr:uid="{D7CE9CC5-1164-4C10-8C6B-3F8ED37D158B}"/>
    <cellStyle name="Ergebnis 6 3" xfId="3327" xr:uid="{71C8C3BB-7972-4A6C-A834-F5B8A13FCA3F}"/>
    <cellStyle name="Ergebnis 6 3 2" xfId="906" xr:uid="{45CAA44E-8401-4138-9F89-DF1A03DB52CA}"/>
    <cellStyle name="Ergebnis 6 4" xfId="3425" xr:uid="{E04748BB-BD22-481E-AE0E-413113FD96BD}"/>
    <cellStyle name="Ergebnis 6 4 2" xfId="3555" xr:uid="{90809D58-7A4E-40F7-AA7E-35EA5E3A51B1}"/>
    <cellStyle name="Ergebnis 6 4 3" xfId="3644" xr:uid="{1C2C43F0-5698-463C-9CA2-EBD9B90A7027}"/>
    <cellStyle name="Ergebnis 6 5" xfId="876" xr:uid="{E45C2CCC-BA99-4EAE-BA06-7FDE5C094FC1}"/>
    <cellStyle name="Ergebnis 7" xfId="308" xr:uid="{EC7ABAB0-AE94-488F-9162-B7FA49CC705A}"/>
    <cellStyle name="Ergebnis 7 2" xfId="3341" xr:uid="{7BFA428F-4FAE-48E5-959A-D6CB84D4BADB}"/>
    <cellStyle name="Ergebnis 7 2 2" xfId="918" xr:uid="{1EB548E8-2A77-4ECF-A26A-8B0797DBF056}"/>
    <cellStyle name="Ergebnis 7 3" xfId="3382" xr:uid="{1E9F93F6-E53F-47A9-B162-9C0F73B8DE20}"/>
    <cellStyle name="Ergebnis 7 3 2" xfId="3602" xr:uid="{F6DA60BA-140C-42C2-A60F-485E63A4D07F}"/>
    <cellStyle name="Ergebnis 7 4" xfId="3311" xr:uid="{F32EC7B5-BA80-4E2E-BE4A-11BA6F015B8A}"/>
    <cellStyle name="Ergebnis 7 4 2" xfId="3471" xr:uid="{9B112E49-8BA3-423F-BC6A-338A98B83F8A}"/>
    <cellStyle name="Ergebnis 7 4 3" xfId="3446" xr:uid="{47A154FE-BA92-4D07-9686-2B5821C525DF}"/>
    <cellStyle name="Ergebnis 7 5" xfId="877" xr:uid="{CE8F38E4-EBB0-489B-8EE4-04B55A455832}"/>
    <cellStyle name="Erklärender Text 2" xfId="309" xr:uid="{172DD64B-ABE9-42F0-9E4A-4719E3689783}"/>
    <cellStyle name="Erklärender Text 3" xfId="310" xr:uid="{07D5CA4C-70E4-4E8D-BE85-AE6D48FB690F}"/>
    <cellStyle name="Erklärender Text 4" xfId="311" xr:uid="{D68FC6C4-1848-4210-9F5C-B884B1DC828F}"/>
    <cellStyle name="Erklärender Text 5" xfId="312" xr:uid="{9947B7DD-2526-429A-ACB1-B3EFFD0B1CC2}"/>
    <cellStyle name="Erklärender Text 6" xfId="313" xr:uid="{DE370059-2269-4038-99AE-DCAB49D89614}"/>
    <cellStyle name="Erklärender Text 7" xfId="314" xr:uid="{5310DDE1-115C-4FD6-8149-D22C1E1ED0F3}"/>
    <cellStyle name="Euro" xfId="315" xr:uid="{58872DA0-FBB3-4B5F-BA53-429DBB15A9F5}"/>
    <cellStyle name="Euro 2" xfId="316" xr:uid="{501C7A05-9E3F-487F-82F2-4981C956E0E0}"/>
    <cellStyle name="Euro 2 2" xfId="560" xr:uid="{79B52C96-491A-40B5-A756-0B57C09BCB64}"/>
    <cellStyle name="Euro 3" xfId="561" xr:uid="{A5178949-466C-479F-9DAB-8D3C15756834}"/>
    <cellStyle name="Explanatory Text 2" xfId="317" xr:uid="{6DAAD11A-73E7-4401-BF41-AC0C5191E63C}"/>
    <cellStyle name="Explanatory Text 3" xfId="806" xr:uid="{D5C61EF2-24C4-410C-BF62-E07BD2ED0818}"/>
    <cellStyle name="Fuss" xfId="318" xr:uid="{3F39748E-9493-4CE0-B0C4-BD51D39B226B}"/>
    <cellStyle name="Fuss 2" xfId="562" xr:uid="{F04F649D-6BB1-475D-BBCE-DAD487F56C61}"/>
    <cellStyle name="Fuss 2 2" xfId="3343" xr:uid="{F4C1D1A7-941C-4337-B71C-D5B1CDBEDACE}"/>
    <cellStyle name="Fuss 2 2 2" xfId="3563" xr:uid="{DADBAE17-AEB3-4114-9EA9-8F799DC9AA66}"/>
    <cellStyle name="Fuss 2 3" xfId="3428" xr:uid="{5ACCDD66-848B-4143-A643-232D35EE2C4C}"/>
    <cellStyle name="Fuss 2 3 2" xfId="3646" xr:uid="{1A6F090C-4173-474C-B547-7C6443828097}"/>
    <cellStyle name="Fuss 2 4" xfId="3432" xr:uid="{87C59550-FDDC-4F30-81D1-E9B1FFAC8A66}"/>
    <cellStyle name="Fuss 2 4 2" xfId="3559" xr:uid="{3899574D-DD3B-43CC-9F17-6D89C5230306}"/>
    <cellStyle name="Fuss 2 4 3" xfId="3650" xr:uid="{47CAB216-1C5F-4163-95F1-788B7C87DDE7}"/>
    <cellStyle name="Fuss 2 5" xfId="879" xr:uid="{53CA581C-5F92-4ED3-81E4-D7C83BC0F024}"/>
    <cellStyle name="Fuss 3" xfId="3342" xr:uid="{0DD09B54-A184-4FB7-A9F6-426C5F5004F8}"/>
    <cellStyle name="Fuss 3 2" xfId="919" xr:uid="{621DDFEE-5DF5-45CE-9C46-475378A9468C}"/>
    <cellStyle name="Fuss 4" xfId="3400" xr:uid="{039424D1-7BD3-435A-A38B-186DEDF475DC}"/>
    <cellStyle name="Fuss 4 2" xfId="3620" xr:uid="{292BED1D-4298-4CC3-BBD0-E9164D05C4B8}"/>
    <cellStyle name="Fuss 5" xfId="3344" xr:uid="{18484554-9168-4425-9D92-47CD0A547BCF}"/>
    <cellStyle name="Fuss 5 2" xfId="3488" xr:uid="{7F6B9DC1-86AE-450B-A6D4-9088E0F5589F}"/>
    <cellStyle name="Fuss 5 3" xfId="3564" xr:uid="{D8F7B7D3-DA2B-4F5F-8428-19664F4358A0}"/>
    <cellStyle name="Fuss 6" xfId="878" xr:uid="{642077AC-F9EB-4E6B-9E34-24A39D056811}"/>
    <cellStyle name="Good 2" xfId="319" xr:uid="{F16D6C35-6261-45D5-A989-777A467F830D}"/>
    <cellStyle name="Good 3" xfId="12" xr:uid="{D3CF9A89-F64A-42D8-BE6F-EEE4864C1901}"/>
    <cellStyle name="Good 3 2" xfId="880" xr:uid="{B8822D76-F38E-4679-88C7-B89A943B7F3A}"/>
    <cellStyle name="Gut 2" xfId="320" xr:uid="{F00DD000-B4D3-4A4F-9139-A79767B40F95}"/>
    <cellStyle name="Gut 3" xfId="321" xr:uid="{8F3E873B-F52F-4835-85F6-1B9D196A85A4}"/>
    <cellStyle name="Gut 4" xfId="322" xr:uid="{66C15C2A-EAA0-4EFB-89A5-5CD1AE93AFC0}"/>
    <cellStyle name="Gut 5" xfId="323" xr:uid="{71A77423-73FF-45B0-975E-041F69E2B903}"/>
    <cellStyle name="Gut 6" xfId="324" xr:uid="{93A39D39-0C00-49B5-9869-6A89B5EF879F}"/>
    <cellStyle name="Gut 7" xfId="325" xr:uid="{5FE7894F-2F79-4179-9FA2-61EF2820DE54}"/>
    <cellStyle name="Heading 1 2" xfId="326" xr:uid="{5E54ED05-8E88-4233-89D0-57DB8B673E0E}"/>
    <cellStyle name="Heading 1 3" xfId="8" xr:uid="{0D629F13-9275-4482-A17A-93B381E8F60F}"/>
    <cellStyle name="Heading 1 3 2" xfId="881" xr:uid="{DE12CC03-74E0-4C11-862A-E170839F33A9}"/>
    <cellStyle name="Heading 2 2" xfId="327" xr:uid="{3F312AD3-C4CB-49E2-B79B-2C3BB0D57C8B}"/>
    <cellStyle name="Heading 2 3" xfId="9" xr:uid="{6711517A-F1D4-4F0F-A594-1DF49E49B9F5}"/>
    <cellStyle name="Heading 2 3 2" xfId="882" xr:uid="{C80BCB54-FFD0-4B1B-A436-299313F533E9}"/>
    <cellStyle name="Heading 3 2" xfId="328" xr:uid="{4E7080BB-4392-4C87-94F4-825D6523AAEE}"/>
    <cellStyle name="Heading 3 3" xfId="10" xr:uid="{94A536D2-371E-4A13-9138-A9425AE42A8A}"/>
    <cellStyle name="Heading 3 3 2" xfId="883" xr:uid="{C5997529-12AA-428D-B9DB-501BB635673F}"/>
    <cellStyle name="Heading 4 2" xfId="329" xr:uid="{16BBC56A-39BB-47D8-AA1A-72786504E85D}"/>
    <cellStyle name="Heading 4 3" xfId="11" xr:uid="{01D0B388-930C-46D8-8EEA-FE4794295A0F}"/>
    <cellStyle name="Heading 4 3 2" xfId="884" xr:uid="{A4D97B25-7122-4BBB-9AA9-805DE3596FD7}"/>
    <cellStyle name="Headline" xfId="330" xr:uid="{C6923CB2-73CC-4941-96CD-778C23E99E84}"/>
    <cellStyle name="Hyperlink" xfId="3" builtinId="8"/>
    <cellStyle name="Hyperlink 2" xfId="331" xr:uid="{0228FA04-737E-4C79-A61C-76F95B404BF2}"/>
    <cellStyle name="Hyperlink 2 2" xfId="563" xr:uid="{055C7C7C-F30B-4440-BC4D-089567D49C8D}"/>
    <cellStyle name="Hyperlink 3" xfId="332" xr:uid="{60E512F0-3875-41AA-9300-7916ADA62E7B}"/>
    <cellStyle name="Hyperlink 4" xfId="742" xr:uid="{C0AD69C3-34A1-43BF-B52A-201B3E1DADBF}"/>
    <cellStyle name="Hyperlink 5" xfId="818" xr:uid="{7313D6AA-CB45-48F0-845B-F910CF0DB4FB}"/>
    <cellStyle name="Hyperlink 5 2" xfId="920" xr:uid="{353AC5DB-D6C1-4523-81C2-801CC2E95955}"/>
    <cellStyle name="Input 2" xfId="333" xr:uid="{92C4FD41-6564-47EF-84F5-9A3C5D0425D9}"/>
    <cellStyle name="Input 3" xfId="807" xr:uid="{0FF55952-8239-4F21-86DE-A31F684E6192}"/>
    <cellStyle name="Input 3 2" xfId="885" xr:uid="{D66CD868-C623-447D-9C28-4053F6F7D3A4}"/>
    <cellStyle name="Input 3 3" xfId="849" xr:uid="{A2A4E198-C62B-41D9-A845-118739D5D1D8}"/>
    <cellStyle name="Input 3 4" xfId="3442" xr:uid="{8C4A226D-59B8-4E7D-A64B-3FB9869971A0}"/>
    <cellStyle name="Input 4" xfId="3345" xr:uid="{1BD0D281-A000-4322-975B-AB7046CC0E08}"/>
    <cellStyle name="Input 4 2" xfId="3489" xr:uid="{E45B3889-96C8-4860-8AC1-521B182A20A3}"/>
    <cellStyle name="Input 4 3" xfId="3565" xr:uid="{E5F6F229-3FBB-4AEE-BB9A-5161FC802001}"/>
    <cellStyle name="Input 5" xfId="3307" xr:uid="{04A1CE0A-BDE6-450A-9004-218607B7CD7B}"/>
    <cellStyle name="Input 5 2" xfId="3468" xr:uid="{3E0B8EC4-9F41-4766-A2A5-D2B3EE9A068B}"/>
    <cellStyle name="Input 5 3" xfId="3454" xr:uid="{54DCC3B6-A03E-434C-A002-D1D861C2A35C}"/>
    <cellStyle name="Input 6" xfId="3433" xr:uid="{8E569548-C7EA-4918-A030-F7970DF73995}"/>
    <cellStyle name="Input 6 2" xfId="3560" xr:uid="{806368E8-27A5-463F-89FA-8DCA2D12023C}"/>
    <cellStyle name="Input 6 3" xfId="3651" xr:uid="{F57E47B3-23F1-417D-8D97-CE882959169E}"/>
    <cellStyle name="InputCells" xfId="334" xr:uid="{78519242-FB8A-47FA-B6F4-1D926015FF42}"/>
    <cellStyle name="InputCells12" xfId="335" xr:uid="{95C5248A-0C28-42F7-A2C9-B673EA2CCEE7}"/>
    <cellStyle name="InputCells12 2" xfId="564" xr:uid="{1049DEB6-5BA4-408E-BA66-09F641E5B48D}"/>
    <cellStyle name="InputCells12_BBorder" xfId="565" xr:uid="{9BEB644A-4BDC-4906-912D-26CB55AA51F4}"/>
    <cellStyle name="IntCells" xfId="336" xr:uid="{791D7790-599F-4B36-A26C-E178A6412ED9}"/>
    <cellStyle name="interpoliert" xfId="337" xr:uid="{FDCB04C8-5316-4934-8B3F-A8BAFD3EF23E}"/>
    <cellStyle name="Komma 10" xfId="778" xr:uid="{010FEF38-3776-4920-BE0D-7F8D77F4D0C5}"/>
    <cellStyle name="Komma 2" xfId="338" xr:uid="{F1EB3EC3-2B27-478D-965C-F0F3CF664994}"/>
    <cellStyle name="Komma 2 10" xfId="1945" xr:uid="{175DD52D-9743-4B10-A55C-F5A49DF47272}"/>
    <cellStyle name="Komma 2 10 2" xfId="3192" xr:uid="{0DD00ECD-7A3E-48D8-8ECB-2054740754BD}"/>
    <cellStyle name="Komma 2 11" xfId="2070" xr:uid="{A264C979-CBFC-4C91-A87A-4C3F9400BAD3}"/>
    <cellStyle name="Komma 2 12" xfId="3437" xr:uid="{A0A17FE7-5A4E-47CA-ABD3-FB4005E7909F}"/>
    <cellStyle name="Komma 2 2" xfId="566" xr:uid="{94DDF8FF-CCB8-43DF-A25D-C585E5A224B0}"/>
    <cellStyle name="Komma 2 2 2" xfId="694" xr:uid="{F5252C04-731C-48AB-A686-EDA52F07AAE0}"/>
    <cellStyle name="Komma 2 2 2 2" xfId="998" xr:uid="{C519569A-CE6F-4D27-A6F9-07C0588F1F75}"/>
    <cellStyle name="Komma 2 2 2 2 2" xfId="1248" xr:uid="{086B6179-8283-4844-B951-1622B50ED6C7}"/>
    <cellStyle name="Komma 2 2 2 2 2 2" xfId="1870" xr:uid="{C6FFD5C3-57E0-49F7-AABC-0074821EEED1}"/>
    <cellStyle name="Komma 2 2 2 2 2 2 2" xfId="3117" xr:uid="{A41D5A41-AE51-4565-8934-4B23A1A23B2E}"/>
    <cellStyle name="Komma 2 2 2 2 2 3" xfId="2495" xr:uid="{A980C64D-80DF-408D-B0C7-6E864BF0E546}"/>
    <cellStyle name="Komma 2 2 2 2 3" xfId="1620" xr:uid="{018EDC1C-5163-4721-B6B2-B131CF1ECA10}"/>
    <cellStyle name="Komma 2 2 2 2 3 2" xfId="2867" xr:uid="{517AAD1B-097D-4587-B5EF-E3170BF40755}"/>
    <cellStyle name="Komma 2 2 2 2 4" xfId="2245" xr:uid="{CDBD695A-8DC7-4152-8DCF-85D1D3353966}"/>
    <cellStyle name="Komma 2 2 2 3" xfId="1123" xr:uid="{40564A32-DC19-4536-B773-407090BC4AE8}"/>
    <cellStyle name="Komma 2 2 2 3 2" xfId="1745" xr:uid="{DF679AB6-6D8B-4BCF-AE45-245A5857ABC6}"/>
    <cellStyle name="Komma 2 2 2 3 2 2" xfId="2992" xr:uid="{916BEE61-68C2-4A6E-827B-25D978643D2B}"/>
    <cellStyle name="Komma 2 2 2 3 3" xfId="2370" xr:uid="{BB9D14A2-B55D-4594-8A0F-9764EA468BD5}"/>
    <cellStyle name="Komma 2 2 2 4" xfId="1495" xr:uid="{805EE8AC-8561-4CB9-BFCF-DB7E386FDF43}"/>
    <cellStyle name="Komma 2 2 2 4 2" xfId="2742" xr:uid="{8996D1A9-8E05-4317-9823-046CEEDED8DF}"/>
    <cellStyle name="Komma 2 2 2 5" xfId="1373" xr:uid="{BBB9DD46-446D-4A78-861F-11CD3C839A87}"/>
    <cellStyle name="Komma 2 2 2 5 2" xfId="2620" xr:uid="{A2291CA8-4B19-4065-B302-324A3E5D62CD}"/>
    <cellStyle name="Komma 2 2 2 6" xfId="1995" xr:uid="{EA6B8F38-3B92-4413-85E6-0D739B770FED}"/>
    <cellStyle name="Komma 2 2 2 6 2" xfId="3242" xr:uid="{3B30EA77-0C72-4277-B279-D5F3C3DB6D39}"/>
    <cellStyle name="Komma 2 2 2 7" xfId="2120" xr:uid="{676AB122-7975-4B91-AC4C-71FE8873231A}"/>
    <cellStyle name="Komma 2 2 3" xfId="950" xr:uid="{6D5C7E00-B620-4F56-952E-4A3B731B86BB}"/>
    <cellStyle name="Komma 2 2 3 2" xfId="1199" xr:uid="{4B934C21-D527-40D3-8FCB-99C061804E62}"/>
    <cellStyle name="Komma 2 2 3 2 2" xfId="1821" xr:uid="{45B0CACD-470A-4C16-89B0-7D690A8AB950}"/>
    <cellStyle name="Komma 2 2 3 2 2 2" xfId="3068" xr:uid="{A391C126-282C-4B00-8736-AEF8E0EB623D}"/>
    <cellStyle name="Komma 2 2 3 2 3" xfId="2446" xr:uid="{BC5BAB00-F528-49FC-9F81-53CDF70F3ADD}"/>
    <cellStyle name="Komma 2 2 3 3" xfId="1571" xr:uid="{584086AC-44CA-41B6-A9F3-028EAD0029B4}"/>
    <cellStyle name="Komma 2 2 3 3 2" xfId="2818" xr:uid="{3A4C1BB4-937B-4651-B57B-43C766209169}"/>
    <cellStyle name="Komma 2 2 3 4" xfId="2196" xr:uid="{01B7AFD4-563D-4694-AC2E-029A38F9B01B}"/>
    <cellStyle name="Komma 2 2 4" xfId="1074" xr:uid="{446D02A2-2E52-431B-90C6-E6005082A0F5}"/>
    <cellStyle name="Komma 2 2 4 2" xfId="1696" xr:uid="{DAB0E3BE-B7B9-4A2A-96BB-4614D6BE76B5}"/>
    <cellStyle name="Komma 2 2 4 2 2" xfId="2943" xr:uid="{76A9958A-1D73-41A5-ADFB-29C6A8378044}"/>
    <cellStyle name="Komma 2 2 4 3" xfId="2321" xr:uid="{3AD6699B-FFEC-4760-91D9-24A2D2E6AA9C}"/>
    <cellStyle name="Komma 2 2 5" xfId="1446" xr:uid="{724C8CC2-41D2-4ADF-9BFC-4159ABE132EB}"/>
    <cellStyle name="Komma 2 2 5 2" xfId="2693" xr:uid="{46F0417D-3644-4CB9-9A3B-73C1EDF1A84B}"/>
    <cellStyle name="Komma 2 2 6" xfId="1324" xr:uid="{F0E6D985-92BC-4356-AC77-7C3474667C6C}"/>
    <cellStyle name="Komma 2 2 6 2" xfId="2571" xr:uid="{56E88E2F-AEBF-48C1-BC5C-9ED9C58AE855}"/>
    <cellStyle name="Komma 2 2 7" xfId="1946" xr:uid="{06AA6B3A-6741-463A-9B8D-583532868B0C}"/>
    <cellStyle name="Komma 2 2 7 2" xfId="3193" xr:uid="{33D14FAF-9607-4CB0-97F8-FF737D563768}"/>
    <cellStyle name="Komma 2 2 8" xfId="2071" xr:uid="{83CF226B-87D5-4021-AE3E-F82C2894853A}"/>
    <cellStyle name="Komma 2 3" xfId="567" xr:uid="{9B4ADE13-5EB0-45E9-AACB-B343B69F0D80}"/>
    <cellStyle name="Komma 2 3 2" xfId="695" xr:uid="{C6B3D972-389B-43EE-9DF9-ACFDF759F60D}"/>
    <cellStyle name="Komma 2 3 2 2" xfId="999" xr:uid="{078CDF67-6A13-4D5A-BCAD-BE7031426907}"/>
    <cellStyle name="Komma 2 3 2 2 2" xfId="1249" xr:uid="{59C43B5D-3D56-4C33-93CD-FE3F9BAC9C01}"/>
    <cellStyle name="Komma 2 3 2 2 2 2" xfId="1871" xr:uid="{64DFA291-BAC6-4A6B-884B-7CCC6873C87D}"/>
    <cellStyle name="Komma 2 3 2 2 2 2 2" xfId="3118" xr:uid="{203D3F77-16AF-4B8C-95A3-E05A5C4840AB}"/>
    <cellStyle name="Komma 2 3 2 2 2 3" xfId="2496" xr:uid="{0A0B050A-D9B7-48EB-BAFC-C7CBDE032A69}"/>
    <cellStyle name="Komma 2 3 2 2 3" xfId="1621" xr:uid="{127B8BF7-4C59-45B6-914D-289575574830}"/>
    <cellStyle name="Komma 2 3 2 2 3 2" xfId="2868" xr:uid="{4A9CA117-4F72-457A-AC27-F26F32F644BC}"/>
    <cellStyle name="Komma 2 3 2 2 4" xfId="2246" xr:uid="{A1291CF9-1EB8-4E8A-BB43-B156C60E424E}"/>
    <cellStyle name="Komma 2 3 2 3" xfId="1124" xr:uid="{FF28CD2D-BCDD-4B71-B058-805DCAFDAF0F}"/>
    <cellStyle name="Komma 2 3 2 3 2" xfId="1746" xr:uid="{2B279556-A6AE-4911-A47E-49D26673AC28}"/>
    <cellStyle name="Komma 2 3 2 3 2 2" xfId="2993" xr:uid="{F7306D76-7E6C-448D-B4E4-4C56CB8074E7}"/>
    <cellStyle name="Komma 2 3 2 3 3" xfId="2371" xr:uid="{2315D72B-B78B-4F7F-B8DA-1AF36C567A98}"/>
    <cellStyle name="Komma 2 3 2 4" xfId="1496" xr:uid="{96D728A9-CCEE-4597-A8FC-9ED6A9E96C0F}"/>
    <cellStyle name="Komma 2 3 2 4 2" xfId="2743" xr:uid="{3EBF7136-D19B-49D0-A43F-121AC1B261A5}"/>
    <cellStyle name="Komma 2 3 2 5" xfId="1374" xr:uid="{0BB83BCE-2CFF-4DA8-B26C-DB8C0C26F283}"/>
    <cellStyle name="Komma 2 3 2 5 2" xfId="2621" xr:uid="{C0C0766C-E7EF-4499-AE25-7DBBF893BA21}"/>
    <cellStyle name="Komma 2 3 2 6" xfId="1996" xr:uid="{536515A5-F251-4C7A-AC47-1C08B30BFA37}"/>
    <cellStyle name="Komma 2 3 2 6 2" xfId="3243" xr:uid="{1F379B40-A1CD-4A34-BEDE-94BAE2F8D1A0}"/>
    <cellStyle name="Komma 2 3 2 7" xfId="2121" xr:uid="{8F89D5F5-EC5A-4CC6-B536-E53C53AC4A11}"/>
    <cellStyle name="Komma 2 3 3" xfId="951" xr:uid="{348B04AB-2BCB-43D6-9A00-6FE42C3E4D73}"/>
    <cellStyle name="Komma 2 3 3 2" xfId="1200" xr:uid="{0F40C9E0-C83E-4964-AAEB-C01D3772542F}"/>
    <cellStyle name="Komma 2 3 3 2 2" xfId="1822" xr:uid="{B2697AB2-BDCD-43A3-94E8-E9D4054CE951}"/>
    <cellStyle name="Komma 2 3 3 2 2 2" xfId="3069" xr:uid="{0E481FF2-8A4A-452E-9CA7-4FB200343D32}"/>
    <cellStyle name="Komma 2 3 3 2 3" xfId="2447" xr:uid="{44D3D468-7A2C-4D39-B923-2283F560D20B}"/>
    <cellStyle name="Komma 2 3 3 3" xfId="1572" xr:uid="{6624A874-C9B9-4ECD-A98D-6F547F336917}"/>
    <cellStyle name="Komma 2 3 3 3 2" xfId="2819" xr:uid="{A5F5D8E8-CB64-44EC-A311-FB1B28A637A9}"/>
    <cellStyle name="Komma 2 3 3 4" xfId="2197" xr:uid="{049B9D09-20AB-4EC4-A388-CAE6DF8B8D1F}"/>
    <cellStyle name="Komma 2 3 4" xfId="1075" xr:uid="{CA96F77E-E997-439C-ACE2-7C57DE4CB7F7}"/>
    <cellStyle name="Komma 2 3 4 2" xfId="1697" xr:uid="{1067F9CC-FA53-4475-ACB4-084A6B62A121}"/>
    <cellStyle name="Komma 2 3 4 2 2" xfId="2944" xr:uid="{B2B40BEF-7E27-49A2-B2AE-D5C242AD4614}"/>
    <cellStyle name="Komma 2 3 4 3" xfId="2322" xr:uid="{2C54CE3E-7EAE-482E-980A-8188BFCBBDAF}"/>
    <cellStyle name="Komma 2 3 5" xfId="1447" xr:uid="{EC15A525-D4C4-481F-A759-577A5CE825E7}"/>
    <cellStyle name="Komma 2 3 5 2" xfId="2694" xr:uid="{A9B150BF-886E-42F3-8879-7F1CDB570B22}"/>
    <cellStyle name="Komma 2 3 6" xfId="1325" xr:uid="{9B80CAEE-9449-481E-A070-A67B256C71BD}"/>
    <cellStyle name="Komma 2 3 6 2" xfId="2572" xr:uid="{2FE9A58F-67F1-4C6D-8603-3E04AE11CD23}"/>
    <cellStyle name="Komma 2 3 7" xfId="1947" xr:uid="{0F23239C-5E14-4BD8-B4B4-DC6DE908DC1C}"/>
    <cellStyle name="Komma 2 3 7 2" xfId="3194" xr:uid="{CF3F61E1-129C-456C-9852-2FF8CB49D0C5}"/>
    <cellStyle name="Komma 2 3 8" xfId="2072" xr:uid="{B4CC78BF-E2D1-421A-AD3B-F22447516A25}"/>
    <cellStyle name="Komma 2 4" xfId="568" xr:uid="{C84232D2-29F2-48AB-B2EB-7086230C8CA0}"/>
    <cellStyle name="Komma 2 5" xfId="696" xr:uid="{7D3DF2C6-76B4-41BB-9BC3-DD0F7C556F08}"/>
    <cellStyle name="Komma 2 5 2" xfId="997" xr:uid="{3B90A7AE-EB6A-4AA4-8EAC-E3FE53E2CFE8}"/>
    <cellStyle name="Komma 2 5 2 2" xfId="1247" xr:uid="{470563BB-A8AE-4112-9B5E-3DE3ACBA5ED8}"/>
    <cellStyle name="Komma 2 5 2 2 2" xfId="1869" xr:uid="{9F397D89-24F5-47EC-AFC5-8AFF1DD2DF83}"/>
    <cellStyle name="Komma 2 5 2 2 2 2" xfId="3116" xr:uid="{29DBD9D7-71A3-4781-848F-E618CA621984}"/>
    <cellStyle name="Komma 2 5 2 2 3" xfId="2494" xr:uid="{A233AA4E-2F16-48A7-940A-710A359A6D17}"/>
    <cellStyle name="Komma 2 5 2 3" xfId="1619" xr:uid="{D341F1AD-F400-4EB5-B510-5AA2A63BBF29}"/>
    <cellStyle name="Komma 2 5 2 3 2" xfId="2866" xr:uid="{260C0530-7C59-478E-A81A-24650CA134EB}"/>
    <cellStyle name="Komma 2 5 2 4" xfId="2244" xr:uid="{EE298AF1-F8BB-497C-BF19-C4C5CBB94B58}"/>
    <cellStyle name="Komma 2 5 3" xfId="1122" xr:uid="{DA1A8D4D-FEE1-4394-80C0-BED7EC4668D0}"/>
    <cellStyle name="Komma 2 5 3 2" xfId="1744" xr:uid="{B5511A33-F993-4636-AF84-36847339B3BB}"/>
    <cellStyle name="Komma 2 5 3 2 2" xfId="2991" xr:uid="{E0EC43D5-D6E0-481E-AC5E-6B98B7B13DA5}"/>
    <cellStyle name="Komma 2 5 3 3" xfId="2369" xr:uid="{4A0656C0-E8FF-4E96-863B-3881D57D7EE8}"/>
    <cellStyle name="Komma 2 5 4" xfId="1494" xr:uid="{D241681A-0D46-43C2-A6B3-FA83C1BC088E}"/>
    <cellStyle name="Komma 2 5 4 2" xfId="2741" xr:uid="{6EDDB4E2-E359-45AD-B02D-201DDCB84ABD}"/>
    <cellStyle name="Komma 2 5 5" xfId="1372" xr:uid="{59A78009-817B-4B2A-B815-28AEA5DDECDE}"/>
    <cellStyle name="Komma 2 5 5 2" xfId="2619" xr:uid="{FDF0273A-32BA-4B24-BD94-E833967FDB9E}"/>
    <cellStyle name="Komma 2 5 6" xfId="1994" xr:uid="{F63F1920-5C31-404E-AD7B-AF87353E3AC8}"/>
    <cellStyle name="Komma 2 5 6 2" xfId="3241" xr:uid="{EFFC770E-21BC-44FB-8A6B-EDC8BAC576BD}"/>
    <cellStyle name="Komma 2 5 7" xfId="2119" xr:uid="{024DD3B8-5535-4419-A99C-DF1AF1DCAA6C}"/>
    <cellStyle name="Komma 2 6" xfId="949" xr:uid="{181B46A1-8E66-47B0-827E-C887ADC60906}"/>
    <cellStyle name="Komma 2 6 2" xfId="1198" xr:uid="{5A173BD2-91DA-47EA-85B8-63A9C8E5FF12}"/>
    <cellStyle name="Komma 2 6 2 2" xfId="1820" xr:uid="{863BF527-3B13-4812-95EA-8AE7AEFBF592}"/>
    <cellStyle name="Komma 2 6 2 2 2" xfId="3067" xr:uid="{7DF1883B-E17A-4419-BEA4-4AA2EAE770B2}"/>
    <cellStyle name="Komma 2 6 2 3" xfId="2445" xr:uid="{776CDD46-C482-401E-9EFE-F21E00B1A55E}"/>
    <cellStyle name="Komma 2 6 3" xfId="1570" xr:uid="{A542BD57-9590-4CA8-A87E-90A09B99E256}"/>
    <cellStyle name="Komma 2 6 3 2" xfId="2817" xr:uid="{E3D2C014-34A4-4A51-94C3-9B072499FAFB}"/>
    <cellStyle name="Komma 2 6 4" xfId="2195" xr:uid="{FEB9D599-D32A-471C-9092-38EEE376E3B7}"/>
    <cellStyle name="Komma 2 7" xfId="1073" xr:uid="{A2811D1E-726D-46FD-AE5F-46B4B682BE24}"/>
    <cellStyle name="Komma 2 7 2" xfId="1695" xr:uid="{B1EF5642-2253-4362-972E-80F0B5AE808E}"/>
    <cellStyle name="Komma 2 7 2 2" xfId="2942" xr:uid="{2C064763-EFE7-480F-B8FB-6DA0154E5408}"/>
    <cellStyle name="Komma 2 7 3" xfId="2320" xr:uid="{6EF71A0D-F5B7-47D3-B7E1-558EB645F6F9}"/>
    <cellStyle name="Komma 2 8" xfId="1445" xr:uid="{F6CF3EB2-DE0C-4E26-AD1E-E048679F89EB}"/>
    <cellStyle name="Komma 2 8 2" xfId="2692" xr:uid="{09758368-9D4F-4ECD-AC90-27213DC05051}"/>
    <cellStyle name="Komma 2 9" xfId="1323" xr:uid="{6BE39DF8-3C16-4521-96AA-BD8BA89FA505}"/>
    <cellStyle name="Komma 2 9 2" xfId="2570" xr:uid="{17391C9F-5C6D-407A-B6A7-57B180A8404E}"/>
    <cellStyle name="Komma 3" xfId="339" xr:uid="{0F289C2A-4166-476D-927A-E716EC741395}"/>
    <cellStyle name="Komma 3 10" xfId="2073" xr:uid="{236707C8-6F5B-4569-B874-A34AD6C8A32E}"/>
    <cellStyle name="Komma 3 2" xfId="569" xr:uid="{292B54F4-B8B9-414A-9ECC-3FC925820F4B}"/>
    <cellStyle name="Komma 3 2 2" xfId="697" xr:uid="{77CBC913-2F22-4B82-AD4D-CDB89F6E7E51}"/>
    <cellStyle name="Komma 3 2 2 2" xfId="1001" xr:uid="{2D59F1F1-812A-4D79-818D-BBA23B1A5052}"/>
    <cellStyle name="Komma 3 2 2 2 2" xfId="1251" xr:uid="{BB829BA6-1FB1-4FE8-8090-F6DDB8DD3BEA}"/>
    <cellStyle name="Komma 3 2 2 2 2 2" xfId="1873" xr:uid="{DF6A6922-6C6B-4D43-9EC9-8F3059F1E38B}"/>
    <cellStyle name="Komma 3 2 2 2 2 2 2" xfId="3120" xr:uid="{144D23AC-EEC3-466C-BCD3-28D0375A002E}"/>
    <cellStyle name="Komma 3 2 2 2 2 3" xfId="2498" xr:uid="{6E90308D-CA5D-46DD-A9CE-B568D8E54E79}"/>
    <cellStyle name="Komma 3 2 2 2 3" xfId="1623" xr:uid="{106E3A25-C98E-4B3C-9C1A-C4B9F0A388F2}"/>
    <cellStyle name="Komma 3 2 2 2 3 2" xfId="2870" xr:uid="{2C0AA7D4-C7F9-4142-A320-7CA258530DAA}"/>
    <cellStyle name="Komma 3 2 2 2 4" xfId="2248" xr:uid="{8F170322-8C60-4466-8184-76963171D901}"/>
    <cellStyle name="Komma 3 2 2 3" xfId="1126" xr:uid="{42200AAB-8644-4F8B-9683-C77CAC1BD107}"/>
    <cellStyle name="Komma 3 2 2 3 2" xfId="1748" xr:uid="{B56B6F09-CCE1-47EE-BE3C-190BA77B9C23}"/>
    <cellStyle name="Komma 3 2 2 3 2 2" xfId="2995" xr:uid="{50FAF5B2-39B6-46EB-8C29-AFA2EC50E919}"/>
    <cellStyle name="Komma 3 2 2 3 3" xfId="2373" xr:uid="{01DBB0E3-1790-4BEC-80F2-8830365CB472}"/>
    <cellStyle name="Komma 3 2 2 4" xfId="1498" xr:uid="{68D7C645-E96D-4657-BF08-AA9B09D837FF}"/>
    <cellStyle name="Komma 3 2 2 4 2" xfId="2745" xr:uid="{987D6B57-D083-4783-86ED-618F8A7627F3}"/>
    <cellStyle name="Komma 3 2 2 5" xfId="1376" xr:uid="{063AF9A8-25AF-41E9-AF2D-C2959C1961AC}"/>
    <cellStyle name="Komma 3 2 2 5 2" xfId="2623" xr:uid="{0D06AA7F-4FE8-4B9D-AABB-23CFD9CF7287}"/>
    <cellStyle name="Komma 3 2 2 6" xfId="1998" xr:uid="{1A470543-4788-4735-93EE-23D0EC4E542C}"/>
    <cellStyle name="Komma 3 2 2 6 2" xfId="3245" xr:uid="{C7320174-9BE9-4102-AEBA-49338859D69C}"/>
    <cellStyle name="Komma 3 2 2 7" xfId="2123" xr:uid="{D5CFB60A-FBC9-42ED-80BA-180BABB1487C}"/>
    <cellStyle name="Komma 3 2 3" xfId="953" xr:uid="{FE7A7EE9-19D7-4B06-BC05-07C9E014BCB9}"/>
    <cellStyle name="Komma 3 2 3 2" xfId="1202" xr:uid="{84762AAC-97D6-4F62-8F34-125D629A29BE}"/>
    <cellStyle name="Komma 3 2 3 2 2" xfId="1824" xr:uid="{325C345E-0BA6-4B9F-BA6B-C49813B3EAF0}"/>
    <cellStyle name="Komma 3 2 3 2 2 2" xfId="3071" xr:uid="{9E1E2685-7BC1-4564-9CF0-8BD8DED29605}"/>
    <cellStyle name="Komma 3 2 3 2 3" xfId="2449" xr:uid="{AD9ECF31-6930-420F-AA9E-702A24AC4302}"/>
    <cellStyle name="Komma 3 2 3 3" xfId="1574" xr:uid="{8C3D3EC4-7EA2-4D6B-91B6-827C0070D8ED}"/>
    <cellStyle name="Komma 3 2 3 3 2" xfId="2821" xr:uid="{0F203E92-8B8C-49BA-B7AE-64AA2AB07C26}"/>
    <cellStyle name="Komma 3 2 3 4" xfId="2199" xr:uid="{38C591D8-BCC1-4F3C-86EA-B2CE77D7C808}"/>
    <cellStyle name="Komma 3 2 4" xfId="1077" xr:uid="{A9EF1A1F-D38A-48F8-A4E2-6208801EF0B7}"/>
    <cellStyle name="Komma 3 2 4 2" xfId="1699" xr:uid="{3010889B-8269-4AD9-9C52-DCC297DB11C1}"/>
    <cellStyle name="Komma 3 2 4 2 2" xfId="2946" xr:uid="{5EEDC2D6-6113-43A1-BA08-94D3C9E8E909}"/>
    <cellStyle name="Komma 3 2 4 3" xfId="2324" xr:uid="{18A65A72-B997-473C-94FD-9994C653A853}"/>
    <cellStyle name="Komma 3 2 5" xfId="1449" xr:uid="{4E4050C9-2CF7-4422-A33F-B3933A088AE7}"/>
    <cellStyle name="Komma 3 2 5 2" xfId="2696" xr:uid="{1D161A3A-8226-401C-B48B-9209FCA857EC}"/>
    <cellStyle name="Komma 3 2 6" xfId="1327" xr:uid="{DCBB846E-3D61-4E15-A1EE-8C2B03BB2522}"/>
    <cellStyle name="Komma 3 2 6 2" xfId="2574" xr:uid="{47385BF4-6593-468A-A38B-30AC4725EF3E}"/>
    <cellStyle name="Komma 3 2 7" xfId="1949" xr:uid="{5D3FE74C-C74E-46C8-981B-011B47084707}"/>
    <cellStyle name="Komma 3 2 7 2" xfId="3196" xr:uid="{481FDBF3-C949-4251-B953-D099AA6FE39F}"/>
    <cellStyle name="Komma 3 2 8" xfId="2074" xr:uid="{EC929BF4-A4F7-44C8-9424-FE1A02EEF7A9}"/>
    <cellStyle name="Komma 3 3" xfId="570" xr:uid="{E64A74A8-3861-44B7-B3C3-AF56079C4221}"/>
    <cellStyle name="Komma 3 3 2" xfId="698" xr:uid="{6BD55CEB-910F-487F-BAE1-E62CE69E16F8}"/>
    <cellStyle name="Komma 3 3 2 2" xfId="1002" xr:uid="{07079EB0-572C-4A80-9CF8-84C2CE20F10C}"/>
    <cellStyle name="Komma 3 3 2 2 2" xfId="1252" xr:uid="{340C9C23-7383-4BA2-9499-B0AA4C152D18}"/>
    <cellStyle name="Komma 3 3 2 2 2 2" xfId="1874" xr:uid="{F04D3906-9223-46B3-8822-87CCAABD5656}"/>
    <cellStyle name="Komma 3 3 2 2 2 2 2" xfId="3121" xr:uid="{2F3BE700-540D-4CFF-B1F3-81F2DBA146C4}"/>
    <cellStyle name="Komma 3 3 2 2 2 3" xfId="2499" xr:uid="{4A86F0F3-BA26-4323-B1FF-00E5A65F2EE5}"/>
    <cellStyle name="Komma 3 3 2 2 3" xfId="1624" xr:uid="{94CDEA8E-9203-4876-B432-EF8E0A1193DD}"/>
    <cellStyle name="Komma 3 3 2 2 3 2" xfId="2871" xr:uid="{AF95B8C0-9E74-4A10-8C3A-35741BD5DE56}"/>
    <cellStyle name="Komma 3 3 2 2 4" xfId="2249" xr:uid="{4882478C-7017-4984-AAB6-C092B50AA76C}"/>
    <cellStyle name="Komma 3 3 2 3" xfId="1127" xr:uid="{61D72346-D32B-4630-8CC6-A495171492A7}"/>
    <cellStyle name="Komma 3 3 2 3 2" xfId="1749" xr:uid="{EC70F9D3-C446-4170-AE45-17623597AE68}"/>
    <cellStyle name="Komma 3 3 2 3 2 2" xfId="2996" xr:uid="{DC06A6B4-9A33-42BA-9677-399C89DCEED6}"/>
    <cellStyle name="Komma 3 3 2 3 3" xfId="2374" xr:uid="{BB424C34-9FA3-4448-A8F1-C2C91D2A60D0}"/>
    <cellStyle name="Komma 3 3 2 4" xfId="1499" xr:uid="{F979C217-1224-427D-BC98-A0CC6364B4CA}"/>
    <cellStyle name="Komma 3 3 2 4 2" xfId="2746" xr:uid="{1573390C-0CEE-4701-8603-C5E6AD7A4E1F}"/>
    <cellStyle name="Komma 3 3 2 5" xfId="1377" xr:uid="{C269A6E4-9BDC-411F-B216-F84A554270E6}"/>
    <cellStyle name="Komma 3 3 2 5 2" xfId="2624" xr:uid="{115DB387-76CD-4F71-B3A8-5715BEBE08E5}"/>
    <cellStyle name="Komma 3 3 2 6" xfId="1999" xr:uid="{CA1D8CFC-3613-4594-98D4-3448DBCC94E3}"/>
    <cellStyle name="Komma 3 3 2 6 2" xfId="3246" xr:uid="{208D1FC1-9598-49B5-883A-8F9E5E1690C1}"/>
    <cellStyle name="Komma 3 3 2 7" xfId="2124" xr:uid="{31080B87-DFB4-44EE-8CED-7078C0AC9E79}"/>
    <cellStyle name="Komma 3 3 3" xfId="954" xr:uid="{CFE05AF1-55ED-4863-B916-74455CB65B7D}"/>
    <cellStyle name="Komma 3 3 3 2" xfId="1203" xr:uid="{11F274F2-BAEE-47AC-8A28-A5DF2AFC9AAE}"/>
    <cellStyle name="Komma 3 3 3 2 2" xfId="1825" xr:uid="{E45FB6F5-1C42-41E6-AE62-2BDE3535ED85}"/>
    <cellStyle name="Komma 3 3 3 2 2 2" xfId="3072" xr:uid="{0F36C0E4-3EA4-4101-A5D1-481FA2DD6BC9}"/>
    <cellStyle name="Komma 3 3 3 2 3" xfId="2450" xr:uid="{D96B8E98-43DC-4748-AAAD-4C6D1087AF67}"/>
    <cellStyle name="Komma 3 3 3 3" xfId="1575" xr:uid="{A066B9CF-255D-447A-B7FB-EB307FB25D83}"/>
    <cellStyle name="Komma 3 3 3 3 2" xfId="2822" xr:uid="{79B412E7-C033-4E5E-911A-05DB5D73D265}"/>
    <cellStyle name="Komma 3 3 3 4" xfId="2200" xr:uid="{34EC68D1-1EE6-4CF5-A346-4933F8BF94CD}"/>
    <cellStyle name="Komma 3 3 4" xfId="1078" xr:uid="{8DFB512C-9849-44A6-9861-1E82A1209D54}"/>
    <cellStyle name="Komma 3 3 4 2" xfId="1700" xr:uid="{905A67A3-7CC2-44F1-A187-8C44D326AD8C}"/>
    <cellStyle name="Komma 3 3 4 2 2" xfId="2947" xr:uid="{17BD7010-50C4-4CFA-B0D3-5E2FCF86AB9D}"/>
    <cellStyle name="Komma 3 3 4 3" xfId="2325" xr:uid="{36384393-E8DC-4212-A835-54BB340CA7DE}"/>
    <cellStyle name="Komma 3 3 5" xfId="1450" xr:uid="{03968288-C2E8-4288-A0E0-9852EEF81A9B}"/>
    <cellStyle name="Komma 3 3 5 2" xfId="2697" xr:uid="{778C3C60-B53F-4E44-BD66-C4AF49BAAD57}"/>
    <cellStyle name="Komma 3 3 6" xfId="1328" xr:uid="{4154AE27-5FAF-443C-B734-46140E5FE8A2}"/>
    <cellStyle name="Komma 3 3 6 2" xfId="2575" xr:uid="{B2D198B7-F72F-4AA3-9B97-886C2E2D1A73}"/>
    <cellStyle name="Komma 3 3 7" xfId="1950" xr:uid="{5C88E96C-9A1D-4816-AF20-FC2B1E93E827}"/>
    <cellStyle name="Komma 3 3 7 2" xfId="3197" xr:uid="{25BFB0C8-0543-4221-8EA5-E2A0F2E3BF73}"/>
    <cellStyle name="Komma 3 3 8" xfId="2075" xr:uid="{1A570D83-5F70-41D7-B237-6CAC79319211}"/>
    <cellStyle name="Komma 3 4" xfId="699" xr:uid="{F5C0F650-CDF5-403A-9BE4-2932E0BAFF1C}"/>
    <cellStyle name="Komma 3 4 2" xfId="1000" xr:uid="{7A3F7C3E-FE56-4BBD-9C5B-5DB737FE2E9F}"/>
    <cellStyle name="Komma 3 4 2 2" xfId="1250" xr:uid="{6C8B5F11-71D5-4CB7-8AA0-BA2ECE8BCA8A}"/>
    <cellStyle name="Komma 3 4 2 2 2" xfId="1872" xr:uid="{C3350142-501B-4186-9F91-EA998CFF7699}"/>
    <cellStyle name="Komma 3 4 2 2 2 2" xfId="3119" xr:uid="{ED46858C-7121-4D27-84D0-2CA749C60812}"/>
    <cellStyle name="Komma 3 4 2 2 3" xfId="2497" xr:uid="{F9D95D25-4B05-4C6A-8A78-1D75222E20CA}"/>
    <cellStyle name="Komma 3 4 2 3" xfId="1622" xr:uid="{9A99D11D-118A-4056-84B6-0F4C0FD1F42E}"/>
    <cellStyle name="Komma 3 4 2 3 2" xfId="2869" xr:uid="{7496BFE8-0B2D-4268-BC26-1386E66CE8E6}"/>
    <cellStyle name="Komma 3 4 2 4" xfId="2247" xr:uid="{39EEE49E-EDBB-465B-8AB9-7ED9BCD728F7}"/>
    <cellStyle name="Komma 3 4 3" xfId="1125" xr:uid="{ABEC2482-5093-47A5-91EF-D0E3DA09614C}"/>
    <cellStyle name="Komma 3 4 3 2" xfId="1747" xr:uid="{E4BFCD77-B019-4333-BB81-5517EB0C7C9D}"/>
    <cellStyle name="Komma 3 4 3 2 2" xfId="2994" xr:uid="{9DE79466-8406-4FCD-8B22-6D1835C2055C}"/>
    <cellStyle name="Komma 3 4 3 3" xfId="2372" xr:uid="{17D2B5C9-E63F-4CF3-9016-5932AA8CF370}"/>
    <cellStyle name="Komma 3 4 4" xfId="1497" xr:uid="{D2D72056-73D3-4E3F-8A13-21E0089FE4F4}"/>
    <cellStyle name="Komma 3 4 4 2" xfId="2744" xr:uid="{A462E5D2-392F-402C-A99D-4C66837A2E68}"/>
    <cellStyle name="Komma 3 4 5" xfId="1375" xr:uid="{D1AFF7FA-B11E-4260-8F1C-7770FC3BE043}"/>
    <cellStyle name="Komma 3 4 5 2" xfId="2622" xr:uid="{2308EBE1-D216-4DB9-B425-1D557B6E5067}"/>
    <cellStyle name="Komma 3 4 6" xfId="1997" xr:uid="{8CF4BFF3-29CF-4498-9357-A968FC5B7941}"/>
    <cellStyle name="Komma 3 4 6 2" xfId="3244" xr:uid="{1E269F98-6AF5-4552-9972-6BF5A9F335F2}"/>
    <cellStyle name="Komma 3 4 7" xfId="2122" xr:uid="{D6E2379A-DC5B-4BF1-B153-E38C355464A7}"/>
    <cellStyle name="Komma 3 5" xfId="762" xr:uid="{4184D781-8669-43D1-BD30-EF9E66036319}"/>
    <cellStyle name="Komma 3 5 2" xfId="1201" xr:uid="{80704448-D6D3-453F-87EB-A40A7BED8F67}"/>
    <cellStyle name="Komma 3 5 2 2" xfId="1823" xr:uid="{C61FEE41-6051-4B47-B3CD-AC0272E0D821}"/>
    <cellStyle name="Komma 3 5 2 2 2" xfId="3070" xr:uid="{4101CE8C-E59C-42EE-9EBC-5022D49A7D7F}"/>
    <cellStyle name="Komma 3 5 2 3" xfId="2448" xr:uid="{33B09C9A-4AA6-40A3-AF7B-6E673202DA45}"/>
    <cellStyle name="Komma 3 5 3" xfId="1573" xr:uid="{71C23B37-95F0-488E-BAEE-D77FB5AD8CA9}"/>
    <cellStyle name="Komma 3 5 3 2" xfId="2820" xr:uid="{640B6CB5-A875-4805-8400-0203A3B1AD30}"/>
    <cellStyle name="Komma 3 5 4" xfId="2198" xr:uid="{93C7E4F3-3E48-4665-A832-3C74C8497E0F}"/>
    <cellStyle name="Komma 3 5 5" xfId="952" xr:uid="{E38DA34C-984D-47AA-AE88-6986D8264637}"/>
    <cellStyle name="Komma 3 6" xfId="1076" xr:uid="{5770D267-5047-4B28-B026-60B4BF479B55}"/>
    <cellStyle name="Komma 3 6 2" xfId="1698" xr:uid="{0DB0B6E8-B3AB-4313-AA38-C3C3924D179C}"/>
    <cellStyle name="Komma 3 6 2 2" xfId="2945" xr:uid="{AD04C1E4-CF72-408D-BDC7-E180D762FF44}"/>
    <cellStyle name="Komma 3 6 3" xfId="2323" xr:uid="{E1C86AE9-83B4-4D1E-B259-9A9CA74399E1}"/>
    <cellStyle name="Komma 3 7" xfId="1448" xr:uid="{7CE3E566-0A0F-453A-8DCE-A434355FE650}"/>
    <cellStyle name="Komma 3 7 2" xfId="2695" xr:uid="{0F679108-AF22-4D7D-942F-CDA2BA96C00D}"/>
    <cellStyle name="Komma 3 8" xfId="1326" xr:uid="{12881A8B-9AC6-43FE-B498-92EB12F69BD2}"/>
    <cellStyle name="Komma 3 8 2" xfId="2573" xr:uid="{B6D7FBFE-935A-4288-B497-1FA61D7D42E1}"/>
    <cellStyle name="Komma 3 9" xfId="1948" xr:uid="{DA89BFD3-1676-435A-BCAD-E9145CFDE8BD}"/>
    <cellStyle name="Komma 3 9 2" xfId="3195" xr:uid="{109D8AEE-CF58-4AB8-AA84-CC1BAC4EE8D6}"/>
    <cellStyle name="Komma 4" xfId="571" xr:uid="{3129F3D8-3DD1-4265-B225-73EA9AFBB483}"/>
    <cellStyle name="Komma 5" xfId="572" xr:uid="{494732DE-172E-4456-8FBA-0AF89F779C63}"/>
    <cellStyle name="Komma 5 2" xfId="700" xr:uid="{6BAFD941-C163-452E-BC63-B1A275E7BE0B}"/>
    <cellStyle name="Komma 5 2 2" xfId="1003" xr:uid="{9F6F7948-D4FB-494E-BD87-B6BA9F93C8DF}"/>
    <cellStyle name="Komma 5 2 2 2" xfId="1253" xr:uid="{C8E0B594-E38C-48FD-BD50-1C2C89181FD1}"/>
    <cellStyle name="Komma 5 2 2 2 2" xfId="1875" xr:uid="{05DCB7DE-526B-41BC-AE16-47162C4E463F}"/>
    <cellStyle name="Komma 5 2 2 2 2 2" xfId="3122" xr:uid="{9B2AC2AA-18B2-4D96-A02B-497DAD28229E}"/>
    <cellStyle name="Komma 5 2 2 2 3" xfId="2500" xr:uid="{89969DB6-3380-438D-A46C-B436EAF40CFA}"/>
    <cellStyle name="Komma 5 2 2 3" xfId="1625" xr:uid="{B50B3FA2-0456-458D-BEF9-836A035C3F67}"/>
    <cellStyle name="Komma 5 2 2 3 2" xfId="2872" xr:uid="{4C057D76-7401-4E17-818A-5D5E06C53AFF}"/>
    <cellStyle name="Komma 5 2 2 4" xfId="2250" xr:uid="{D6469262-FF6A-4388-B96B-887249694298}"/>
    <cellStyle name="Komma 5 2 3" xfId="1128" xr:uid="{4DF7DA5C-4A88-4B32-B3DF-8D5D639FC9A8}"/>
    <cellStyle name="Komma 5 2 3 2" xfId="1750" xr:uid="{8A6E68DA-3A29-48DB-8185-C2552BA1AF87}"/>
    <cellStyle name="Komma 5 2 3 2 2" xfId="2997" xr:uid="{DCD9560A-C572-42BF-8B8D-531900D1C68D}"/>
    <cellStyle name="Komma 5 2 3 3" xfId="2375" xr:uid="{8BC4EED2-F3A1-49DF-8652-8AD352AF8536}"/>
    <cellStyle name="Komma 5 2 4" xfId="1500" xr:uid="{ACC93506-F5A3-450B-9385-4FBF6E0D479F}"/>
    <cellStyle name="Komma 5 2 4 2" xfId="2747" xr:uid="{C16D6EE1-D5C2-42AC-8B43-9DE89670D408}"/>
    <cellStyle name="Komma 5 2 5" xfId="1378" xr:uid="{D16A7875-BC7F-48B9-8074-DCC5098E8BD7}"/>
    <cellStyle name="Komma 5 2 5 2" xfId="2625" xr:uid="{4356ED19-ADAC-46D6-A6E5-53610FC33989}"/>
    <cellStyle name="Komma 5 2 6" xfId="2000" xr:uid="{6A3B1518-B19C-4992-B4AD-BFD633BCE386}"/>
    <cellStyle name="Komma 5 2 6 2" xfId="3247" xr:uid="{5ADAB12C-4F47-4CA7-B798-C3DCD7F0F6F6}"/>
    <cellStyle name="Komma 5 2 7" xfId="2125" xr:uid="{66363677-2123-4613-988D-3D3341F4BE98}"/>
    <cellStyle name="Komma 5 3" xfId="955" xr:uid="{68DC9E4D-91BB-44A2-9B51-90943128E13D}"/>
    <cellStyle name="Komma 5 3 2" xfId="1204" xr:uid="{7099DC1E-F7D6-4718-A677-A3144A2A1804}"/>
    <cellStyle name="Komma 5 3 2 2" xfId="1826" xr:uid="{77D140BC-2B3B-42F1-983E-1DFB72494AFA}"/>
    <cellStyle name="Komma 5 3 2 2 2" xfId="3073" xr:uid="{FC47D6D7-0171-4491-A3EB-DF0042D0EA0D}"/>
    <cellStyle name="Komma 5 3 2 3" xfId="2451" xr:uid="{90113FA4-3650-441B-9296-C36512A2D13E}"/>
    <cellStyle name="Komma 5 3 3" xfId="1576" xr:uid="{8A3D61DA-9AFE-4DAA-AAC1-EE93917B3033}"/>
    <cellStyle name="Komma 5 3 3 2" xfId="2823" xr:uid="{0BBA2ACC-F6B0-4ACB-BB52-3315E378C196}"/>
    <cellStyle name="Komma 5 3 4" xfId="2201" xr:uid="{4AD24FF5-EC3F-4FF9-BE79-68E643367A6B}"/>
    <cellStyle name="Komma 5 4" xfId="1079" xr:uid="{98DE7CCE-16CF-434C-8CDF-B4780A16DBD2}"/>
    <cellStyle name="Komma 5 4 2" xfId="1701" xr:uid="{FC3B9934-31BE-4C3B-9C5C-BEBE35C90D19}"/>
    <cellStyle name="Komma 5 4 2 2" xfId="2948" xr:uid="{33FCBD56-95F7-44E7-A229-AD209554FDB9}"/>
    <cellStyle name="Komma 5 4 3" xfId="2326" xr:uid="{890F1F71-FADC-4341-83A2-050203688845}"/>
    <cellStyle name="Komma 5 5" xfId="1451" xr:uid="{907F1F1F-1B3E-4E9C-83C2-078E30330410}"/>
    <cellStyle name="Komma 5 5 2" xfId="2698" xr:uid="{5A0984D1-B9A1-40EF-B4F5-8E76CB7EC4FC}"/>
    <cellStyle name="Komma 5 6" xfId="1329" xr:uid="{B965D741-04C0-4660-BB0A-DB11CD8AB6C0}"/>
    <cellStyle name="Komma 5 6 2" xfId="2576" xr:uid="{F30E93EA-AA3A-4FC6-887B-CA691833B10D}"/>
    <cellStyle name="Komma 5 7" xfId="1951" xr:uid="{BD8FF86B-CD98-47EA-A123-B6A37269DB4E}"/>
    <cellStyle name="Komma 5 7 2" xfId="3198" xr:uid="{FD6E5236-7AE1-4ADE-A145-7170B3E10616}"/>
    <cellStyle name="Komma 5 8" xfId="2076" xr:uid="{0D49C171-2ABC-44F8-A173-3A1B69B88C3E}"/>
    <cellStyle name="Komma 6" xfId="679" xr:uid="{8311C7B1-9A79-46FC-AAA5-898AD939C8E9}"/>
    <cellStyle name="Komma 6 2" xfId="921" xr:uid="{7CC69375-2526-464D-BC25-9526AEBEFE8D}"/>
    <cellStyle name="Komma 7" xfId="738" xr:uid="{85D067E0-3F39-4DAD-ADE7-CE0208BFDD55}"/>
    <cellStyle name="Komma 8" xfId="758" xr:uid="{BF047038-46C6-457C-9B9B-053979C4B151}"/>
    <cellStyle name="Komma 9" xfId="770" xr:uid="{F67CCAD6-2C97-4E4E-8B61-D18A1B5122E8}"/>
    <cellStyle name="KP_thin_border_dark_grey" xfId="573" xr:uid="{BC612531-977B-40E2-B007-982F927562AA}"/>
    <cellStyle name="Legende Einheit" xfId="340" xr:uid="{6A93EBE1-696D-4582-BF01-A5AE2A58BE42}"/>
    <cellStyle name="Legende horizontal" xfId="341" xr:uid="{F4DE0C01-43D0-45D3-AC4C-DC6394725EAF}"/>
    <cellStyle name="Legende Rahmen" xfId="342" xr:uid="{CFE735DE-1CD6-43A3-9A84-D94A26F5001F}"/>
    <cellStyle name="Legende vertikal" xfId="343" xr:uid="{D4D8422D-84B9-4CB0-812F-3F77B5531675}"/>
    <cellStyle name="Linked Cell 2" xfId="344" xr:uid="{0667D43D-6F2F-450E-BD74-91DA643AEDDE}"/>
    <cellStyle name="Linked Cell 3" xfId="15" xr:uid="{7BA3799C-8676-47DE-AE33-FFDD7FCC8086}"/>
    <cellStyle name="Linked Cell 3 2" xfId="886" xr:uid="{356F9F76-B504-4AF3-904B-3E9268B62072}"/>
    <cellStyle name="Menu" xfId="499" xr:uid="{842854E3-20D5-4A5C-91A8-2BA893AFF0FB}"/>
    <cellStyle name="Menu 2" xfId="500" xr:uid="{E67CC53C-E22D-4385-ACDE-7D6DDB850F29}"/>
    <cellStyle name="Milliers [0]_Oilques" xfId="345" xr:uid="{243D9EF2-A096-464B-97ED-CFC2A13D1D47}"/>
    <cellStyle name="Milliers_Oilques" xfId="346" xr:uid="{3B3CA6B2-E0FC-4CF7-84DB-B8367C7B9978}"/>
    <cellStyle name="mitP" xfId="347" xr:uid="{56EBB3B3-E0B9-4143-A656-E407775221AB}"/>
    <cellStyle name="Monétaire [0]_Oilques" xfId="348" xr:uid="{BA2947FE-7B3F-4343-B76F-6E35FAAEF879}"/>
    <cellStyle name="Monétaire_Oilques" xfId="349" xr:uid="{3FCB27E1-D879-4029-8FAA-C873C4A9369A}"/>
    <cellStyle name="Navadno_CRFReport-template" xfId="350" xr:uid="{478CF4AF-F289-4EF9-8123-2259955DC95F}"/>
    <cellStyle name="Neutral 2" xfId="351" xr:uid="{7526BD6C-D24C-4CDE-A908-FE789CB60821}"/>
    <cellStyle name="Neutral 3" xfId="352" xr:uid="{ECA57EAE-B731-4199-B440-1B2C8FE7CAF4}"/>
    <cellStyle name="Neutral 4" xfId="353" xr:uid="{7386014A-DB5E-473B-A658-C4AA75F8DE16}"/>
    <cellStyle name="Neutral 5" xfId="354" xr:uid="{56E3D9C4-86D1-4CD0-91B4-0F211C0A7D34}"/>
    <cellStyle name="Neutral 6" xfId="355" xr:uid="{5A8ADFB1-DAB5-474F-B088-D4E17B7D2B58}"/>
    <cellStyle name="Neutral 7" xfId="356" xr:uid="{F55DA4DA-80AC-4E62-8F0B-CEF6E87474E7}"/>
    <cellStyle name="Neutral 8" xfId="14" xr:uid="{91D2E024-B717-44FF-85BC-FBD94A76C595}"/>
    <cellStyle name="Normaali_CRFReport-template" xfId="357" xr:uid="{78140E82-31D5-4A67-B80B-7DC8714C343E}"/>
    <cellStyle name="Normaallaad_CRFReport-template" xfId="358" xr:uid="{A00D8E52-8534-43D8-9418-4A50284C42E5}"/>
    <cellStyle name="Normal" xfId="0" builtinId="0"/>
    <cellStyle name="Normal 10" xfId="811" xr:uid="{0810C24E-1373-4B3D-B523-108FEDCDE32A}"/>
    <cellStyle name="Normal 11" xfId="6" xr:uid="{43FBA29B-33F1-4CA6-B664-9FF448F636C7}"/>
    <cellStyle name="Normal 12" xfId="815" xr:uid="{ECEDA9C4-EE8F-48AA-9A0E-4D2CDB494E26}"/>
    <cellStyle name="Normal 13" xfId="827" xr:uid="{73A20C05-A3B2-44BC-8F5A-5C5CBCFA9087}"/>
    <cellStyle name="Normal 2" xfId="359" xr:uid="{ED36F1A0-B9E8-40CE-8D94-738620A4E6F5}"/>
    <cellStyle name="Normal 2 2" xfId="574" xr:uid="{C1B967B5-10C4-4F7C-8E68-7D20F389B2EA}"/>
    <cellStyle name="Normal 2 2 2" xfId="575" xr:uid="{53BECC47-AFBC-4379-8FD0-A126F5542860}"/>
    <cellStyle name="Normal 2 2 3" xfId="741" xr:uid="{89A87F38-FBB5-4DC7-93DC-2364910691DF}"/>
    <cellStyle name="Normal 2 3" xfId="576" xr:uid="{25C6FFAF-68D7-44C8-9D7A-DAF2D366EEA4}"/>
    <cellStyle name="Normal 2 4" xfId="817" xr:uid="{CB0AFED9-C993-4430-8BB1-31CB517F3178}"/>
    <cellStyle name="Normal 3" xfId="360" xr:uid="{E07E8111-C217-473B-ADE4-0C50B836754C}"/>
    <cellStyle name="Normal 3 2" xfId="822" xr:uid="{E1154EF4-8CE6-4B73-AA66-4F6672120CDF}"/>
    <cellStyle name="Normal 4" xfId="4" xr:uid="{00000000-0005-0000-0000-000002000000}"/>
    <cellStyle name="Normal 4 2" xfId="701" xr:uid="{B3B9A184-CC65-4253-B5BC-5E954B1D1771}"/>
    <cellStyle name="Normal 4 2 2" xfId="1004" xr:uid="{AC575694-8285-45F9-B13E-63674385034B}"/>
    <cellStyle name="Normal 4 2 2 2" xfId="1254" xr:uid="{8ACBABFD-B8B6-4683-B89E-5639F4584CCE}"/>
    <cellStyle name="Normal 4 2 2 2 2" xfId="1876" xr:uid="{A5A3EF2B-F086-44CB-8E49-33D759C3083A}"/>
    <cellStyle name="Normal 4 2 2 2 2 2" xfId="3123" xr:uid="{59E391A8-4D4D-4D61-8E18-C65CF3109B76}"/>
    <cellStyle name="Normal 4 2 2 2 3" xfId="2501" xr:uid="{F50D9D5C-945D-471E-8147-63B74488E21E}"/>
    <cellStyle name="Normal 4 2 2 3" xfId="1626" xr:uid="{95E726BC-58B8-412C-BF0E-267B9E1FAEE9}"/>
    <cellStyle name="Normal 4 2 2 3 2" xfId="2873" xr:uid="{71974192-9D10-4418-A22D-74328DE71F2C}"/>
    <cellStyle name="Normal 4 2 2 4" xfId="2251" xr:uid="{A0B731E1-E8F3-454B-AAC0-26A22B1CD5FA}"/>
    <cellStyle name="Normal 4 2 3" xfId="1129" xr:uid="{1960035B-5AEE-42F2-958E-B1B277095E5B}"/>
    <cellStyle name="Normal 4 2 3 2" xfId="1751" xr:uid="{EF661B4D-AE67-4391-B0A1-C05076DD89BC}"/>
    <cellStyle name="Normal 4 2 3 2 2" xfId="2998" xr:uid="{737C1DAD-AC8C-4671-BA5B-64968B65C54A}"/>
    <cellStyle name="Normal 4 2 3 3" xfId="2376" xr:uid="{2DD4A500-A1F8-4E64-B1F6-C6BBD9FCCE53}"/>
    <cellStyle name="Normal 4 2 4" xfId="1501" xr:uid="{BA9BA88D-B5F8-4F8E-97B2-584E16F04383}"/>
    <cellStyle name="Normal 4 2 4 2" xfId="2748" xr:uid="{41123B67-EC4A-4EDC-AA03-3287E833605E}"/>
    <cellStyle name="Normal 4 2 5" xfId="1379" xr:uid="{F81DFB5D-02E8-40AF-B59F-CF9BD844A69E}"/>
    <cellStyle name="Normal 4 2 5 2" xfId="2626" xr:uid="{75122289-80FB-4D32-985F-5CC47217DCF9}"/>
    <cellStyle name="Normal 4 2 6" xfId="2001" xr:uid="{2E35E1A4-B808-46DC-B98F-24218E921EA5}"/>
    <cellStyle name="Normal 4 2 6 2" xfId="3248" xr:uid="{AD59A232-B03A-465E-9825-83AE8F97D260}"/>
    <cellStyle name="Normal 4 2 7" xfId="2126" xr:uid="{FBF3A18B-020F-439B-813F-857560811293}"/>
    <cellStyle name="Normal 4 3" xfId="764" xr:uid="{A5137810-7F7B-4B58-9A9F-04BCE878B562}"/>
    <cellStyle name="Normal 4 4" xfId="361" xr:uid="{A989DA44-6982-4171-85DE-4BC03AC122C6}"/>
    <cellStyle name="Normal 4 4 2" xfId="1205" xr:uid="{3B5C846F-1496-4AFA-AFED-0AB2738A3F56}"/>
    <cellStyle name="Normal 4 4 2 2" xfId="1827" xr:uid="{D25FCF81-2287-4818-9CC0-AA9607B93E8D}"/>
    <cellStyle name="Normal 4 4 2 2 2" xfId="3074" xr:uid="{BC31B859-AF15-429B-8D7E-31EA84659147}"/>
    <cellStyle name="Normal 4 4 2 3" xfId="2452" xr:uid="{9264572C-E364-4938-A6EF-FD6333FB4E45}"/>
    <cellStyle name="Normal 4 4 3" xfId="1577" xr:uid="{B4B248D9-2797-4331-AAD9-F1FCF3903B41}"/>
    <cellStyle name="Normal 4 4 3 2" xfId="2824" xr:uid="{BB34EFED-2564-43BE-A103-5AAE28016F26}"/>
    <cellStyle name="Normal 4 4 4" xfId="2202" xr:uid="{CD27A73F-B508-4312-8D93-182126158CF0}"/>
    <cellStyle name="Normal 4 5" xfId="1080" xr:uid="{58B05D07-E42E-4908-B6AD-10B4A17B5DED}"/>
    <cellStyle name="Normal 4 5 2" xfId="1702" xr:uid="{F86EE393-C008-4EE9-B95E-942F02BC732E}"/>
    <cellStyle name="Normal 4 5 2 2" xfId="2949" xr:uid="{AC4AE43E-DA95-4AC6-B23E-65E37B14FC09}"/>
    <cellStyle name="Normal 4 5 3" xfId="2327" xr:uid="{883B0F9F-7A37-4E2D-B5E0-EBF358007F92}"/>
    <cellStyle name="Normal 4 6" xfId="1452" xr:uid="{EE20DC34-B37D-48B5-9376-75335D328664}"/>
    <cellStyle name="Normal 4 6 2" xfId="2699" xr:uid="{3B50C2C7-38A0-4BD1-8155-63990FAC582B}"/>
    <cellStyle name="Normal 4 7" xfId="1330" xr:uid="{86C9FF7E-EF7F-42B3-A54A-2AF904220525}"/>
    <cellStyle name="Normal 4 7 2" xfId="2577" xr:uid="{CB2D9C43-5BE0-451A-A4C9-783A66590ABC}"/>
    <cellStyle name="Normal 4 8" xfId="1952" xr:uid="{D3BE1772-7085-47F4-BA92-C72C558D15CB}"/>
    <cellStyle name="Normal 4 8 2" xfId="3199" xr:uid="{05A7603C-850B-4059-8AED-66CC8CAC6CCB}"/>
    <cellStyle name="Normal 4 9" xfId="2077" xr:uid="{C3DDED06-F685-4405-AF1C-354CF53A6B73}"/>
    <cellStyle name="Normal 5" xfId="362" xr:uid="{D965CB4E-6A26-4064-BA03-0955F42576ED}"/>
    <cellStyle name="Normal 6" xfId="765" xr:uid="{4AA318D3-0AF6-4C91-AE97-C5122E94EF4C}"/>
    <cellStyle name="Normal 6 2" xfId="1053" xr:uid="{5718377B-1D99-4A9F-9A54-C91C038A4443}"/>
    <cellStyle name="Normal 6 2 2" xfId="1303" xr:uid="{F2E8FB9B-8B3B-4D07-9312-26A3C2034B76}"/>
    <cellStyle name="Normal 6 2 2 2" xfId="1925" xr:uid="{23C0737E-4FA6-4F8A-A3F0-A7DAD4C8C1BD}"/>
    <cellStyle name="Normal 6 2 2 2 2" xfId="3172" xr:uid="{3E492BDE-A4F5-437F-B45F-098CBEC62B93}"/>
    <cellStyle name="Normal 6 2 2 3" xfId="2550" xr:uid="{C9329E3D-9271-4270-939F-7E86C6E41422}"/>
    <cellStyle name="Normal 6 2 3" xfId="1675" xr:uid="{32083E64-A7B9-4A30-8BA1-101A19D28BEC}"/>
    <cellStyle name="Normal 6 2 3 2" xfId="2922" xr:uid="{FE17DE3A-43FF-4995-BA2E-41B4C8BF7766}"/>
    <cellStyle name="Normal 6 2 4" xfId="2300" xr:uid="{71B128FD-7ADA-4142-9BA7-1048C18458E8}"/>
    <cellStyle name="Normal 6 3" xfId="1178" xr:uid="{EDCC6778-AE3B-41A3-8703-9D4C58963B8D}"/>
    <cellStyle name="Normal 6 3 2" xfId="1800" xr:uid="{970630A0-3E2E-4488-B4C9-FC3500FBB313}"/>
    <cellStyle name="Normal 6 3 2 2" xfId="3047" xr:uid="{2E14F532-CDE9-4E7C-A0F3-6154944D6043}"/>
    <cellStyle name="Normal 6 3 3" xfId="2425" xr:uid="{FF7DB13C-1BA4-4FAF-BC23-268E8BFDD7F0}"/>
    <cellStyle name="Normal 6 4" xfId="1550" xr:uid="{D1374300-FDCF-4B81-BF4D-104CA9335284}"/>
    <cellStyle name="Normal 6 4 2" xfId="2797" xr:uid="{6F6D9C6D-A036-4920-ABF5-C78FF04A3D0D}"/>
    <cellStyle name="Normal 6 5" xfId="1428" xr:uid="{90961AE9-1D13-484B-B6F9-0BFFEE150D3F}"/>
    <cellStyle name="Normal 6 5 2" xfId="2675" xr:uid="{C168E557-C76E-498E-9AB5-9FB9990ED851}"/>
    <cellStyle name="Normal 6 6" xfId="2050" xr:uid="{C1275E3A-FBF8-40F0-9648-AAFDC2FA27C4}"/>
    <cellStyle name="Normal 6 6 2" xfId="3297" xr:uid="{F1B803D3-143C-459E-AA41-801653491A7F}"/>
    <cellStyle name="Normal 6 7" xfId="2175" xr:uid="{C666CDC8-CE6C-408C-8CFD-38911D754BBF}"/>
    <cellStyle name="Normal 6 8" xfId="932" xr:uid="{8F80B963-AD45-45F9-AE2F-678F2C7ADB5B}"/>
    <cellStyle name="Normal 7" xfId="780" xr:uid="{6B9D4591-DF24-40D2-B9BC-2184C6B4D013}"/>
    <cellStyle name="Normal 8" xfId="781" xr:uid="{B3C9C159-47DF-4D82-B1FC-2879F19B3000}"/>
    <cellStyle name="Normal 8 2" xfId="3302" xr:uid="{0A13F7C7-6388-437D-B903-4394BD6BC9BE}"/>
    <cellStyle name="Normal 9" xfId="783" xr:uid="{2CF5D52E-A035-4A7D-AB08-633FF9917AB8}"/>
    <cellStyle name="Normal 9 2" xfId="5" xr:uid="{B733C3D6-15C6-4A37-B46D-630F18484B8B}"/>
    <cellStyle name="Normal GHG Numbers (0.00)" xfId="363" xr:uid="{CEC9C16C-50A6-4E28-BF65-AFCCD45CAA49}"/>
    <cellStyle name="Normal GHG Numbers (0.00) 2" xfId="577" xr:uid="{E21898E0-B2A6-4FF9-861F-DF8705E70A95}"/>
    <cellStyle name="Normal GHG Textfiels" xfId="364" xr:uid="{2F533BA1-46DE-46FE-B1DE-79ABF13A9FBF}"/>
    <cellStyle name="Normal GHG Textfiels Bold" xfId="365" xr:uid="{FEBF5424-7D6A-4B38-947A-68C4A4863E2C}"/>
    <cellStyle name="Normal GHG Textfiels Bold 2" xfId="578" xr:uid="{F0EFAFC3-EDEF-42E6-B104-584EB8A1E2D6}"/>
    <cellStyle name="Normal GHG Textfiels centered" xfId="366" xr:uid="{CC75E7B3-915E-49FE-8523-A3B12F2245C1}"/>
    <cellStyle name="Normal GHG whole table" xfId="367" xr:uid="{43BCB96F-0180-43CA-ACEA-AF3DCF2120D3}"/>
    <cellStyle name="Normal GHG-Shade" xfId="368" xr:uid="{4D9201D3-6BE5-487E-ACF0-404904A99A34}"/>
    <cellStyle name="Normal GHG-Shade 2" xfId="369" xr:uid="{BC898702-5A7C-4F29-A361-2F8312E482C1}"/>
    <cellStyle name="Normal GHG-Shade 2 2" xfId="579" xr:uid="{8F053E09-DD41-4976-900D-74CD2C1FFE53}"/>
    <cellStyle name="Normal GHG-Shade 2 3" xfId="887" xr:uid="{14B2EEA8-9063-4773-AFAB-AF97CE61C041}"/>
    <cellStyle name="Normal GHG-Shade 3" xfId="580" xr:uid="{7146BAC3-FDA0-48D2-9E2A-4F321FE9788B}"/>
    <cellStyle name="Normal GHG-Shade 3 2" xfId="581" xr:uid="{D8E9CCDC-A9CF-4A3D-AC35-6BB3EAC37EC8}"/>
    <cellStyle name="Normal GHG-Shade 3 2 2" xfId="582" xr:uid="{680493B7-733C-4F1A-B6D3-C1B8A5DD2520}"/>
    <cellStyle name="Normal GHG-Shade 3 2 3" xfId="583" xr:uid="{25A7D60E-2895-4427-8CFD-4AB130CF817B}"/>
    <cellStyle name="Normal GHG-Shade 4" xfId="584" xr:uid="{B840EB81-3577-41D6-A402-E47356146668}"/>
    <cellStyle name="Normal GHG-Shade 4 2" xfId="585" xr:uid="{2F80E21F-C0B4-43C0-B4F8-3820F69CA0CB}"/>
    <cellStyle name="Normal GHG-Shade 4 3" xfId="586" xr:uid="{48847CB0-3F28-4616-89D3-1A413A6B36EC}"/>
    <cellStyle name="Normal GHG-Shade 4 4" xfId="587" xr:uid="{54969416-3ACD-498E-B1CA-7374A1EBEC20}"/>
    <cellStyle name="Normal GHG-Shade 5" xfId="588" xr:uid="{0DB677B9-7D17-4730-9EC2-6C42C77E19E2}"/>
    <cellStyle name="Normál_CRFReport-template" xfId="370" xr:uid="{907E8B23-8C4A-423C-A6E1-5796519A0CF2}"/>
    <cellStyle name="Normale 2 2" xfId="823" xr:uid="{21A166C2-5109-473D-9DA6-521CD38D666E}"/>
    <cellStyle name="Normale 3" xfId="824" xr:uid="{DA88EF9F-B43B-4B51-B394-9B9679F36180}"/>
    <cellStyle name="Normale_Consumption" xfId="589" xr:uid="{22586A3D-953B-4751-B731-76D6D4B6D396}"/>
    <cellStyle name="normálne_CRFReport-template" xfId="371" xr:uid="{438902FA-F4F1-4B9C-BF29-909EE5EDFA24}"/>
    <cellStyle name="normální_BGR" xfId="372" xr:uid="{CF5227FB-73CF-4B22-9BCA-715D40F9EA94}"/>
    <cellStyle name="Normalny_CRFReport-template" xfId="373" xr:uid="{FD5A802E-4FED-4F8C-B817-C2D4D35A2136}"/>
    <cellStyle name="Note 2" xfId="374" xr:uid="{3164BC04-2DC6-4C53-A5BB-4BC8E09569D8}"/>
    <cellStyle name="Note 2 2" xfId="702" xr:uid="{DB5662B0-4AC9-4E85-B5BE-547E0B2047D1}"/>
    <cellStyle name="Note 2 2 2" xfId="1005" xr:uid="{B80B852F-351A-46BC-9810-221FE7479A52}"/>
    <cellStyle name="Note 2 2 2 2" xfId="1255" xr:uid="{98310089-002C-4107-89B6-86100F0A1FEA}"/>
    <cellStyle name="Note 2 2 2 2 2" xfId="1877" xr:uid="{4F4CC91F-2147-44FE-AE72-5CD2D814EDE3}"/>
    <cellStyle name="Note 2 2 2 2 2 2" xfId="3124" xr:uid="{4F6FB87E-5991-4460-B6E0-60A86481EEBE}"/>
    <cellStyle name="Note 2 2 2 2 3" xfId="2502" xr:uid="{B482692E-9B25-4F5D-B5AC-441B7D198842}"/>
    <cellStyle name="Note 2 2 2 3" xfId="1627" xr:uid="{6BAA0227-8126-4CFD-8F44-75E4C7F2E10C}"/>
    <cellStyle name="Note 2 2 2 3 2" xfId="2874" xr:uid="{124805AF-8419-4AD1-9F5A-FB93F114E615}"/>
    <cellStyle name="Note 2 2 2 4" xfId="2252" xr:uid="{19B3F46F-E96E-4C20-AD08-0F2DC8DAE4AB}"/>
    <cellStyle name="Note 2 2 3" xfId="1130" xr:uid="{5540DFBF-6715-4498-BF6F-03B9043D13C3}"/>
    <cellStyle name="Note 2 2 3 2" xfId="1752" xr:uid="{AED30FE5-D073-4011-A292-12B465E30B92}"/>
    <cellStyle name="Note 2 2 3 2 2" xfId="2999" xr:uid="{57E99559-32CA-45F6-B94B-A611A791FE8A}"/>
    <cellStyle name="Note 2 2 3 3" xfId="2377" xr:uid="{AA16546E-D5AA-4E8A-9F56-2E313FFE9326}"/>
    <cellStyle name="Note 2 2 4" xfId="1502" xr:uid="{C72B7743-5158-4174-BF5B-6ACEF47C34BA}"/>
    <cellStyle name="Note 2 2 4 2" xfId="2749" xr:uid="{DF1D684B-2867-43B5-9712-5D4FE1E432B6}"/>
    <cellStyle name="Note 2 2 5" xfId="1380" xr:uid="{E59A2BEC-89B8-4F6F-8A03-FBFE2CE2DF07}"/>
    <cellStyle name="Note 2 2 5 2" xfId="2627" xr:uid="{B38EE90D-6C6B-459E-A0E6-FAD8189827BB}"/>
    <cellStyle name="Note 2 2 6" xfId="2002" xr:uid="{18E9C741-8AA0-4914-B108-4C5D4E6D1335}"/>
    <cellStyle name="Note 2 2 6 2" xfId="3249" xr:uid="{D9E4B58B-4109-4083-B245-4A217864C6FE}"/>
    <cellStyle name="Note 2 2 7" xfId="2127" xr:uid="{8E4B076C-0D42-4C8B-BEA6-08330EBD4AE7}"/>
    <cellStyle name="Note 2 3" xfId="956" xr:uid="{C03614FE-B101-4CB9-B5A6-5D919219E5FB}"/>
    <cellStyle name="Note 2 3 2" xfId="1206" xr:uid="{8356C4B5-4628-42BB-8924-6CD493245864}"/>
    <cellStyle name="Note 2 3 2 2" xfId="1828" xr:uid="{707B8108-AF94-4101-9886-B262803C3F78}"/>
    <cellStyle name="Note 2 3 2 2 2" xfId="3075" xr:uid="{0783AED3-2AA9-47E5-8768-8353DF1956EE}"/>
    <cellStyle name="Note 2 3 2 3" xfId="2453" xr:uid="{49BC25CF-24FF-43B0-8E8D-8D0B34550DCA}"/>
    <cellStyle name="Note 2 3 3" xfId="1578" xr:uid="{E25AC571-4FF7-424B-8A1A-EC6DE5F43206}"/>
    <cellStyle name="Note 2 3 3 2" xfId="2825" xr:uid="{9EAB74CF-1FB0-40E1-9493-0426B0DDAAF2}"/>
    <cellStyle name="Note 2 3 4" xfId="2203" xr:uid="{D0A4DD80-7FB9-4A3C-9D7F-E1643817BA15}"/>
    <cellStyle name="Note 2 4" xfId="1081" xr:uid="{6E570D7A-33DB-4979-A15A-50B9E3A36A27}"/>
    <cellStyle name="Note 2 4 2" xfId="1703" xr:uid="{64AF03B1-53D1-4600-9BA9-2624E1F03432}"/>
    <cellStyle name="Note 2 4 2 2" xfId="2950" xr:uid="{EBDE17F6-0180-4896-B76E-AC3A2AB25D10}"/>
    <cellStyle name="Note 2 4 3" xfId="2328" xr:uid="{EF4A0990-0A5E-4B55-A145-F7C201A4B8DB}"/>
    <cellStyle name="Note 2 5" xfId="1453" xr:uid="{49B53E74-8565-45A1-99E1-2A2906C750DE}"/>
    <cellStyle name="Note 2 5 2" xfId="2700" xr:uid="{EF12A32F-1F7F-4434-9918-8929B1DD80FE}"/>
    <cellStyle name="Note 2 6" xfId="1331" xr:uid="{D4B93062-6BE6-4ECF-ABE5-5323B402FE6F}"/>
    <cellStyle name="Note 2 6 2" xfId="2578" xr:uid="{CD8045B3-ECB7-4A95-BAF3-4D27FB65B614}"/>
    <cellStyle name="Note 2 7" xfId="1953" xr:uid="{680A55EF-7AE9-477E-87FE-958D9CF1CFE9}"/>
    <cellStyle name="Note 2 7 2" xfId="3200" xr:uid="{9DE04314-1432-4FEA-A2C2-1D77179E9DD7}"/>
    <cellStyle name="Note 2 8" xfId="2078" xr:uid="{1661778D-B5C7-4A7D-8A0A-886EAA3FC8AC}"/>
    <cellStyle name="Note 3" xfId="501" xr:uid="{96172EBE-00E4-45A4-B887-B957D9419F79}"/>
    <cellStyle name="Note 3 2" xfId="3366" xr:uid="{85C102EC-CFE7-4FDE-8411-EBF3F6FFAB16}"/>
    <cellStyle name="Note 3 2 2" xfId="3507" xr:uid="{516ECCEC-0A5B-4F2F-B2C7-CCECF639E092}"/>
    <cellStyle name="Note 3 2 3" xfId="3586" xr:uid="{64641362-4048-4B32-A78D-4EA22CA9E959}"/>
    <cellStyle name="Note 3 3" xfId="3393" xr:uid="{BE9604EE-A2BA-436D-BAFF-A2C8DA37BB50}"/>
    <cellStyle name="Note 3 3 2" xfId="3529" xr:uid="{44B4DDDE-9A46-44FD-A081-D373021D884D}"/>
    <cellStyle name="Note 3 3 3" xfId="3613" xr:uid="{F6F80A09-3047-48A4-B19D-A84BD5D24A04}"/>
    <cellStyle name="Note 3 4" xfId="3373" xr:uid="{408E921C-3E8E-4996-B1C1-00611820F8CC}"/>
    <cellStyle name="Note 3 4 2" xfId="3513" xr:uid="{509E7C33-1BBD-47DF-9377-01E252123C85}"/>
    <cellStyle name="Note 3 4 3" xfId="3593" xr:uid="{02D38B8D-62DA-485A-91E3-40B4814B8D1B}"/>
    <cellStyle name="Note 3 5" xfId="933" xr:uid="{BE6BB78E-1A44-4A61-B75C-3A6EFDA23318}"/>
    <cellStyle name="Note 4" xfId="17" xr:uid="{CC66117F-163F-45C3-8C12-DCCDB4E324E4}"/>
    <cellStyle name="Note 4 2" xfId="888" xr:uid="{045E5BF3-02F1-434F-96FF-34994778D110}"/>
    <cellStyle name="Note 4 3" xfId="838" xr:uid="{9B5DA8FA-35A9-48DD-9175-204237713A0E}"/>
    <cellStyle name="Note 4 4" xfId="3461" xr:uid="{EAA0FB19-5E67-4608-9ACF-D81C07A2D14E}"/>
    <cellStyle name="Note 5" xfId="3348" xr:uid="{29E026BA-9ECD-4F4B-BE5B-8EC3F55A1971}"/>
    <cellStyle name="Note 5 2" xfId="3492" xr:uid="{3223E00B-AE84-4C09-95A2-A4F482F31296}"/>
    <cellStyle name="Note 5 3" xfId="3568" xr:uid="{2A4300F1-6C14-44C0-B800-538DEE582E04}"/>
    <cellStyle name="Note 6" xfId="3374" xr:uid="{DB7785C4-8C54-4CE5-A893-7CD440C96A21}"/>
    <cellStyle name="Note 6 2" xfId="3514" xr:uid="{7A13ED76-6483-48BC-B339-D51269CD0669}"/>
    <cellStyle name="Note 6 3" xfId="3594" xr:uid="{A00773BD-C674-4D11-B68E-36F1D95C7B01}"/>
    <cellStyle name="Note 7" xfId="3431" xr:uid="{B42D301D-E923-45F3-85A1-7612B23025BB}"/>
    <cellStyle name="Note 7 2" xfId="3558" xr:uid="{69C8430B-6156-4EAD-8F88-02B317708A0F}"/>
    <cellStyle name="Note 7 3" xfId="3649" xr:uid="{2350399E-868C-40DB-B353-3A7F4BB09CB7}"/>
    <cellStyle name="Notiz 2" xfId="375" xr:uid="{6C137380-BBB6-43B0-AAFB-FE2AF4C105BB}"/>
    <cellStyle name="Notiz 2 2" xfId="590" xr:uid="{B02AE06F-0F72-4E98-AF3F-17B8BCE69E3F}"/>
    <cellStyle name="Notiz 2 2 2" xfId="3361" xr:uid="{30FBFD77-FBB2-450D-98DA-6A3C1ABBE6B6}"/>
    <cellStyle name="Notiz 2 2 2 2" xfId="3502" xr:uid="{7FAB8CF1-AF15-4588-AAA6-19DCDD960B9C}"/>
    <cellStyle name="Notiz 2 2 2 3" xfId="3581" xr:uid="{16BA9E6D-C7E0-4CA0-A846-D652B65A381D}"/>
    <cellStyle name="Notiz 2 2 3" xfId="3395" xr:uid="{283D77FF-42F9-4133-BE60-59AC237E7EAA}"/>
    <cellStyle name="Notiz 2 2 3 2" xfId="3531" xr:uid="{EE947635-26FA-40A8-8EE7-DD5F07F68EC8}"/>
    <cellStyle name="Notiz 2 2 3 3" xfId="3615" xr:uid="{5F2D1CB9-0026-4B12-BBB6-6D8FD6951E6B}"/>
    <cellStyle name="Notiz 2 2 4" xfId="3369" xr:uid="{1F2A059B-1EED-40E0-A67A-AA1AAAE2BA27}"/>
    <cellStyle name="Notiz 2 2 4 2" xfId="3510" xr:uid="{8BE3537B-A9C3-4BE6-A68A-AAC22A287AA8}"/>
    <cellStyle name="Notiz 2 2 4 3" xfId="3589" xr:uid="{23BCD658-29EE-4F29-AD8B-EF3DF71513FC}"/>
    <cellStyle name="Notiz 2 2 5" xfId="927" xr:uid="{3911EFEA-27E2-4C26-9DE0-E5C550E56695}"/>
    <cellStyle name="Notiz 2 3" xfId="3349" xr:uid="{FBC0B74F-AE1A-477C-A856-F38A7F7A0989}"/>
    <cellStyle name="Notiz 2 3 2" xfId="3493" xr:uid="{3F80D8BA-A6DF-4A18-BB2F-D9F492E0283F}"/>
    <cellStyle name="Notiz 2 3 3" xfId="3569" xr:uid="{76CABCC0-D913-4F5E-A2AB-FB159C378251}"/>
    <cellStyle name="Notiz 2 4" xfId="3434" xr:uid="{26A63017-233C-477A-9440-4F06C40DAC9C}"/>
    <cellStyle name="Notiz 2 4 2" xfId="3561" xr:uid="{290DB649-F024-418A-A206-3FC88497CBE6}"/>
    <cellStyle name="Notiz 2 4 3" xfId="3652" xr:uid="{7B2A131C-4A00-4F11-920A-DD7FFEB96367}"/>
    <cellStyle name="Notiz 2 5" xfId="3378" xr:uid="{C1A0E99F-1279-4F7A-AB5A-58C694DD5785}"/>
    <cellStyle name="Notiz 2 5 2" xfId="3518" xr:uid="{E2483E41-6C65-4FEA-A3C2-7DDA2BCEEDAD}"/>
    <cellStyle name="Notiz 2 5 3" xfId="3598" xr:uid="{C86B6EF6-EEA1-4588-AE60-D923E2B3F25F}"/>
    <cellStyle name="Notiz 2 6" xfId="889" xr:uid="{91C3E3B9-DBD7-4172-91C7-50983F6627A0}"/>
    <cellStyle name="Notiz 3" xfId="376" xr:uid="{F0E0AE58-1ED0-4704-A5FC-27A06892A801}"/>
    <cellStyle name="Notiz 3 2" xfId="591" xr:uid="{5DA72DF9-D648-4BFA-91F4-23D536FC5C54}"/>
    <cellStyle name="Notiz 3 2 2" xfId="3362" xr:uid="{C3EB23C9-BDA9-4AE7-B6C7-29FC5DBDC277}"/>
    <cellStyle name="Notiz 3 2 2 2" xfId="3503" xr:uid="{1D5D3A96-BE7B-4092-9605-64719ABB3E42}"/>
    <cellStyle name="Notiz 3 2 2 3" xfId="3582" xr:uid="{5585CE53-0A0F-4462-90A6-E2812363402C}"/>
    <cellStyle name="Notiz 3 2 3" xfId="3377" xr:uid="{57490211-3B29-4BF2-9C87-5911C437F4D0}"/>
    <cellStyle name="Notiz 3 2 3 2" xfId="3517" xr:uid="{8ECB3C91-F4D5-433A-9497-E0D3531E58CD}"/>
    <cellStyle name="Notiz 3 2 3 3" xfId="3597" xr:uid="{DE213C85-629F-48EE-96BC-66A40F3B4D70}"/>
    <cellStyle name="Notiz 3 2 4" xfId="3416" xr:uid="{8A5146E4-6474-41DA-980E-180ADE2CCB25}"/>
    <cellStyle name="Notiz 3 2 4 2" xfId="3548" xr:uid="{44ED1535-4D37-4C4C-8F57-E9D5EE33BE4A}"/>
    <cellStyle name="Notiz 3 2 4 3" xfId="3635" xr:uid="{39E759A8-031C-4C55-BA8F-9571B28A2722}"/>
    <cellStyle name="Notiz 3 2 5" xfId="928" xr:uid="{9C60168C-C954-464A-9B9B-2BE91959599D}"/>
    <cellStyle name="Notiz 3 3" xfId="3350" xr:uid="{BBAA65D3-E31B-4348-8A41-4F653625812F}"/>
    <cellStyle name="Notiz 3 3 2" xfId="3494" xr:uid="{F59CB227-A839-40F6-9C97-B86483F48A72}"/>
    <cellStyle name="Notiz 3 3 3" xfId="3570" xr:uid="{4E2C3C24-3CC5-46D4-B8E0-D65155ECFB4C}"/>
    <cellStyle name="Notiz 3 4" xfId="3383" xr:uid="{ACEF623C-7FF5-41BC-AB4F-8997B3D783F1}"/>
    <cellStyle name="Notiz 3 4 2" xfId="3522" xr:uid="{072F4524-0E8E-4EC7-AAE6-685BEEB23AF8}"/>
    <cellStyle name="Notiz 3 4 3" xfId="3603" xr:uid="{583D35FE-90BA-445C-9605-DB780D440A02}"/>
    <cellStyle name="Notiz 3 5" xfId="3390" xr:uid="{64D708F8-FDFD-4183-9327-D92331209457}"/>
    <cellStyle name="Notiz 3 5 2" xfId="3526" xr:uid="{A0E903BD-514E-4E37-AEA8-75C1FC836098}"/>
    <cellStyle name="Notiz 3 5 3" xfId="3610" xr:uid="{8B65A762-1765-45DD-9F2B-4D2664334FEB}"/>
    <cellStyle name="Notiz 3 6" xfId="890" xr:uid="{61FC37B6-919D-472F-AF42-04EC272BC37B}"/>
    <cellStyle name="Notiz 4" xfId="377" xr:uid="{BC6F19D8-E7F3-49A5-9902-4A198D02B00B}"/>
    <cellStyle name="Notiz 4 2" xfId="592" xr:uid="{B925DF3E-E233-499F-B74A-88013E9064E4}"/>
    <cellStyle name="Notiz 4 2 2" xfId="3363" xr:uid="{B95BE7AF-AE35-4022-94AB-E5FB5D8B857B}"/>
    <cellStyle name="Notiz 4 2 2 2" xfId="3504" xr:uid="{CC41D2FE-0B5A-4E13-BE62-32F204D457FB}"/>
    <cellStyle name="Notiz 4 2 2 3" xfId="3583" xr:uid="{0FBC034E-AB73-4553-96E0-231CD5ABFAFE}"/>
    <cellStyle name="Notiz 4 2 3" xfId="3398" xr:uid="{D18B7596-EE09-4C42-9B90-135D93EAFDE1}"/>
    <cellStyle name="Notiz 4 2 3 2" xfId="3534" xr:uid="{EB23A258-0B78-47BB-A3C2-F29F23E08D0F}"/>
    <cellStyle name="Notiz 4 2 3 3" xfId="3618" xr:uid="{BC578783-31E0-43AD-8B9F-202794536108}"/>
    <cellStyle name="Notiz 4 2 4" xfId="3357" xr:uid="{1692E8C6-54CE-4A91-834A-FC4F2C6EFDFD}"/>
    <cellStyle name="Notiz 4 2 4 2" xfId="3499" xr:uid="{3ABE8CA7-2359-482F-B5BB-9377457FCD95}"/>
    <cellStyle name="Notiz 4 2 4 3" xfId="3577" xr:uid="{954C106A-A1A4-4FBA-878E-3DD4FBB81384}"/>
    <cellStyle name="Notiz 4 2 5" xfId="929" xr:uid="{D430F42E-DCFB-44A3-B46F-AFFCC1882A8E}"/>
    <cellStyle name="Notiz 4 3" xfId="3351" xr:uid="{209766C9-2E76-4737-A76F-CFA6D1B5CA72}"/>
    <cellStyle name="Notiz 4 3 2" xfId="3495" xr:uid="{E64687FB-FA3C-44C2-9174-0CE4EEA45F81}"/>
    <cellStyle name="Notiz 4 3 3" xfId="3571" xr:uid="{FA0A8D7C-2D33-4193-9A5F-4063293329C8}"/>
    <cellStyle name="Notiz 4 4" xfId="3312" xr:uid="{5DDF042F-A800-4C52-8847-833DFC46C76E}"/>
    <cellStyle name="Notiz 4 4 2" xfId="3472" xr:uid="{3988AAB8-D72C-492C-BA6D-9FF57C9291FF}"/>
    <cellStyle name="Notiz 4 4 3" xfId="3459" xr:uid="{A34B69C5-FAC0-4655-A30E-8C400B9A5F7B}"/>
    <cellStyle name="Notiz 4 5" xfId="3367" xr:uid="{81B11B98-D6F9-4909-BA9D-8517BC68A1A4}"/>
    <cellStyle name="Notiz 4 5 2" xfId="3508" xr:uid="{0D068A63-44A1-4EDF-B6A8-30BB9F9B620A}"/>
    <cellStyle name="Notiz 4 5 3" xfId="3587" xr:uid="{3EE79C0C-8642-495A-BB90-0E355F55AAA9}"/>
    <cellStyle name="Notiz 4 6" xfId="891" xr:uid="{FA062895-6C96-4308-A090-4220DEC3571D}"/>
    <cellStyle name="Notiz 5" xfId="378" xr:uid="{598D347B-6725-4C7F-AFCD-289D3709FB99}"/>
    <cellStyle name="Notiz 5 2" xfId="593" xr:uid="{FC376B72-7764-40F8-A43F-751D41E15B9F}"/>
    <cellStyle name="Notiz 5 2 2" xfId="3364" xr:uid="{CA3BD009-E81D-40E7-8B7F-4B3E38C8F78B}"/>
    <cellStyle name="Notiz 5 2 2 2" xfId="3505" xr:uid="{958271B4-8C9B-4DD4-84D7-E4FE8A1E8D46}"/>
    <cellStyle name="Notiz 5 2 2 3" xfId="3584" xr:uid="{0D564356-88E6-46A2-9148-DD15130AB5E3}"/>
    <cellStyle name="Notiz 5 2 3" xfId="3368" xr:uid="{DCAA06D2-8315-41D1-A6FC-656AEF2AD8F2}"/>
    <cellStyle name="Notiz 5 2 3 2" xfId="3509" xr:uid="{F1BF2B3D-4122-45CD-926A-BB507CD3D42F}"/>
    <cellStyle name="Notiz 5 2 3 3" xfId="3588" xr:uid="{67CD3552-0EFE-4D3A-A044-AA5C05546AF0}"/>
    <cellStyle name="Notiz 5 2 4" xfId="3397" xr:uid="{8CFAA456-F933-4BCD-B14F-0DF8ADE97D54}"/>
    <cellStyle name="Notiz 5 2 4 2" xfId="3533" xr:uid="{F7BD3710-D03D-45BE-99D3-116E88A4C8F6}"/>
    <cellStyle name="Notiz 5 2 4 3" xfId="3617" xr:uid="{481FCA68-2075-4AC2-8640-3791E78A1B1A}"/>
    <cellStyle name="Notiz 5 2 5" xfId="930" xr:uid="{BE2FDBEA-8032-4512-AC46-6BBBA93A1A0F}"/>
    <cellStyle name="Notiz 5 3" xfId="3352" xr:uid="{39A2D7E5-A8EC-4454-A768-D2EE113B60FC}"/>
    <cellStyle name="Notiz 5 3 2" xfId="3496" xr:uid="{BFFF2721-FBC3-44F8-9F1D-A160338BBA94}"/>
    <cellStyle name="Notiz 5 3 3" xfId="3572" xr:uid="{EB8ADAEC-912A-487C-9F3E-41E649E6A24C}"/>
    <cellStyle name="Notiz 5 4" xfId="3414" xr:uid="{1FAEE093-A973-4FF1-A6C1-89C47C6DA05C}"/>
    <cellStyle name="Notiz 5 4 2" xfId="3546" xr:uid="{4FAB827B-E585-404E-80A0-6FE8466D15DB}"/>
    <cellStyle name="Notiz 5 4 3" xfId="3633" xr:uid="{B5CFE5A5-2038-4E69-8C44-75343AAB6E6C}"/>
    <cellStyle name="Notiz 5 5" xfId="3381" xr:uid="{3FA5EA49-A355-4EE7-835C-3C6D922762B2}"/>
    <cellStyle name="Notiz 5 5 2" xfId="3521" xr:uid="{BB323791-2422-427E-AF5E-DB91704B0FD1}"/>
    <cellStyle name="Notiz 5 5 3" xfId="3601" xr:uid="{5A33F51A-9C7F-401B-BCF7-A60744AC3214}"/>
    <cellStyle name="Notiz 5 6" xfId="892" xr:uid="{F237E28C-3555-4C68-8C95-5A0254F0F872}"/>
    <cellStyle name="Notiz 6" xfId="379" xr:uid="{D9504A17-471E-41BD-B036-7EA4FECC1922}"/>
    <cellStyle name="Notiz 6 2" xfId="594" xr:uid="{DD475145-58D7-4AFE-ABCA-8C78F287C8BE}"/>
    <cellStyle name="Notiz 6 2 2" xfId="3365" xr:uid="{5FCD0B3C-5D3A-4B00-8F4A-CE5119D4966C}"/>
    <cellStyle name="Notiz 6 2 2 2" xfId="3506" xr:uid="{003C87F0-6835-4F84-98E2-D7BA2712AB5B}"/>
    <cellStyle name="Notiz 6 2 2 3" xfId="3585" xr:uid="{EB613D6A-8ADB-4B7E-8E19-912552ECD57C}"/>
    <cellStyle name="Notiz 6 2 3" xfId="3422" xr:uid="{EEF5D4C0-4DFE-4C73-B879-B312CF8644CC}"/>
    <cellStyle name="Notiz 6 2 3 2" xfId="3553" xr:uid="{8D066E1C-53D7-4987-BC19-41DBFE5998CA}"/>
    <cellStyle name="Notiz 6 2 3 3" xfId="3641" xr:uid="{067BCD56-FDC3-46B9-8EDF-C5F108C147AE}"/>
    <cellStyle name="Notiz 6 2 4" xfId="3313" xr:uid="{DA8BD5D2-F38F-4467-B828-20553ADC71B5}"/>
    <cellStyle name="Notiz 6 2 4 2" xfId="3473" xr:uid="{67AC391A-002A-4C07-8197-03ABA734C6A5}"/>
    <cellStyle name="Notiz 6 2 4 3" xfId="3447" xr:uid="{D342FDBC-7DC9-418D-8D69-1F98A4E4EF84}"/>
    <cellStyle name="Notiz 6 2 5" xfId="931" xr:uid="{2672AA4A-7759-4D03-A934-BE31B2D28256}"/>
    <cellStyle name="Notiz 6 3" xfId="3353" xr:uid="{887F854C-372B-4F7D-BA90-B753A0398305}"/>
    <cellStyle name="Notiz 6 3 2" xfId="3497" xr:uid="{AF345AEF-BCE5-4603-9FAB-66862BABC56D}"/>
    <cellStyle name="Notiz 6 3 3" xfId="3573" xr:uid="{4EAC33A3-100C-4984-B68F-BFD73A637914}"/>
    <cellStyle name="Notiz 6 4" xfId="3402" xr:uid="{F047D6F8-E8BD-4528-B506-DFBBE2395A70}"/>
    <cellStyle name="Notiz 6 4 2" xfId="3536" xr:uid="{0AA9AB88-84A2-4119-84F8-88EE2CA74DD6}"/>
    <cellStyle name="Notiz 6 4 3" xfId="3622" xr:uid="{A15A5EDE-2345-4F57-A220-3A89E29C7584}"/>
    <cellStyle name="Notiz 6 5" xfId="3387" xr:uid="{E53A9C27-0FC8-49D5-ACDB-6BFA23E5D751}"/>
    <cellStyle name="Notiz 6 5 2" xfId="3524" xr:uid="{0DC71370-3E08-4CE9-8AA8-8C33A3DBFA4B}"/>
    <cellStyle name="Notiz 6 5 3" xfId="3607" xr:uid="{F389B075-9371-48D6-A383-998FD638A09B}"/>
    <cellStyle name="Notiz 6 6" xfId="893" xr:uid="{97BA9420-CF87-48DE-A645-26A1A854CC05}"/>
    <cellStyle name="Notiz 7" xfId="380" xr:uid="{E944A5A3-2724-41A1-AF12-6201A8B1E25F}"/>
    <cellStyle name="Notiz 7 2" xfId="3354" xr:uid="{212403D0-0B4C-4A40-A78E-FC13D92266BD}"/>
    <cellStyle name="Notiz 7 2 2" xfId="3498" xr:uid="{056FE28B-29E8-415E-9E21-1A53C835EB57}"/>
    <cellStyle name="Notiz 7 2 3" xfId="3574" xr:uid="{4D0E838B-9DE9-4A89-B506-0BDD7335367B}"/>
    <cellStyle name="Notiz 7 3" xfId="3370" xr:uid="{AE2EBD1B-94EA-42CB-BD7C-D57CE641157C}"/>
    <cellStyle name="Notiz 7 3 2" xfId="3511" xr:uid="{AA6FBA76-95D3-4B1B-A0D4-976EF3C094E0}"/>
    <cellStyle name="Notiz 7 3 3" xfId="3590" xr:uid="{91EC7FC7-220E-4145-BB1A-6D94C2315A39}"/>
    <cellStyle name="Notiz 7 4" xfId="3415" xr:uid="{42AAD7FB-7DBB-4B66-8C54-C6DFA8DB7F5B}"/>
    <cellStyle name="Notiz 7 4 2" xfId="3547" xr:uid="{517088FF-69C6-4306-9F6B-D014667B8D14}"/>
    <cellStyle name="Notiz 7 4 3" xfId="3634" xr:uid="{95D99AB2-C071-4235-8353-7E643E0A4F9D}"/>
    <cellStyle name="Notiz 7 5" xfId="894" xr:uid="{0ABACD6F-1B44-44DA-B2CF-6865A1DAD635}"/>
    <cellStyle name="Notiz 8" xfId="381" xr:uid="{3EDD4135-2EB8-4487-8AC3-C082B7BAE5A5}"/>
    <cellStyle name="Notiz 8 2" xfId="703" xr:uid="{FAD7C8A8-8727-4248-BEE8-B1D431171990}"/>
    <cellStyle name="Notiz 8 2 2" xfId="1006" xr:uid="{D39C3BF1-ABC1-42E0-8676-3B211FCEBE67}"/>
    <cellStyle name="Notiz 8 2 2 2" xfId="1256" xr:uid="{682CC9D2-2636-47E4-A22F-A61CE9ADAD1D}"/>
    <cellStyle name="Notiz 8 2 2 2 2" xfId="1878" xr:uid="{CF5AA820-9D0B-40F0-8FA9-03EB7B9595AC}"/>
    <cellStyle name="Notiz 8 2 2 2 2 2" xfId="3125" xr:uid="{1B8985E4-BAFF-4F81-9DF3-469760D5C213}"/>
    <cellStyle name="Notiz 8 2 2 2 3" xfId="2503" xr:uid="{A72DBB4D-9DCC-487D-82B1-B8B976548698}"/>
    <cellStyle name="Notiz 8 2 2 3" xfId="1628" xr:uid="{7E3CC75F-8000-494D-9DA8-A0369823661D}"/>
    <cellStyle name="Notiz 8 2 2 3 2" xfId="2875" xr:uid="{3796D45B-0C7D-4055-A132-2B29C67FF208}"/>
    <cellStyle name="Notiz 8 2 2 4" xfId="2253" xr:uid="{22999E78-9F24-45D1-9D21-ED24C8CC1674}"/>
    <cellStyle name="Notiz 8 2 3" xfId="1131" xr:uid="{8884F3E2-97FF-4F21-918F-BDF4EEC38EA5}"/>
    <cellStyle name="Notiz 8 2 3 2" xfId="1753" xr:uid="{DC201355-E3E9-4CE4-9A9D-78359D3DE3FB}"/>
    <cellStyle name="Notiz 8 2 3 2 2" xfId="3000" xr:uid="{BF4B46F3-612C-49EF-BAF6-33E3427DE243}"/>
    <cellStyle name="Notiz 8 2 3 3" xfId="2378" xr:uid="{056BC2BC-1118-43EC-BA48-312108056293}"/>
    <cellStyle name="Notiz 8 2 4" xfId="1503" xr:uid="{B7F8B05E-067C-4C35-A37E-FE33A3036BEA}"/>
    <cellStyle name="Notiz 8 2 4 2" xfId="2750" xr:uid="{24A95719-0188-4C3F-98BF-54844BF629BC}"/>
    <cellStyle name="Notiz 8 2 5" xfId="1381" xr:uid="{EF3F451B-A0D1-4115-AF49-4769194206F4}"/>
    <cellStyle name="Notiz 8 2 5 2" xfId="2628" xr:uid="{9EB19297-78DD-4DFA-9B5E-B7EAD63CEEE6}"/>
    <cellStyle name="Notiz 8 2 6" xfId="2003" xr:uid="{BE4BE3CF-9396-4C75-BA1D-0403F3E57543}"/>
    <cellStyle name="Notiz 8 2 6 2" xfId="3250" xr:uid="{B8B25BCC-0774-4DE8-A341-44CACD2B95CF}"/>
    <cellStyle name="Notiz 8 2 7" xfId="2128" xr:uid="{07BA5303-B9C2-4BA6-9370-5E723F20C9CA}"/>
    <cellStyle name="Notiz 8 3" xfId="957" xr:uid="{0B74BAC8-0B72-43DA-B2AC-0D98412B1FB9}"/>
    <cellStyle name="Notiz 8 3 2" xfId="1207" xr:uid="{CCD1E8BF-0527-48E2-9F64-F10ECFCBBF71}"/>
    <cellStyle name="Notiz 8 3 2 2" xfId="1829" xr:uid="{032A6387-71C7-48D5-B0E1-F61A39D2C2D1}"/>
    <cellStyle name="Notiz 8 3 2 2 2" xfId="3076" xr:uid="{3F33BFEC-D9E1-4214-AF22-A0AF555BBC58}"/>
    <cellStyle name="Notiz 8 3 2 3" xfId="2454" xr:uid="{6BEE77E1-0233-4030-A407-A335309C9B63}"/>
    <cellStyle name="Notiz 8 3 3" xfId="1579" xr:uid="{0A4ACFBE-C195-4451-B4FC-8F78C0A8E1E0}"/>
    <cellStyle name="Notiz 8 3 3 2" xfId="2826" xr:uid="{C664C439-A612-482D-BB64-F5F7A21B8C24}"/>
    <cellStyle name="Notiz 8 3 4" xfId="2204" xr:uid="{94FADFD1-DFDB-4FD1-9AB5-CF2CF699B737}"/>
    <cellStyle name="Notiz 8 4" xfId="1082" xr:uid="{402E1E71-F27B-4123-837B-2FBE584ACB0E}"/>
    <cellStyle name="Notiz 8 4 2" xfId="1704" xr:uid="{53F802E8-7942-4278-AB52-9A6B54476A73}"/>
    <cellStyle name="Notiz 8 4 2 2" xfId="2951" xr:uid="{808F419C-88DE-4C1F-A53B-8D2E437DDB23}"/>
    <cellStyle name="Notiz 8 4 3" xfId="2329" xr:uid="{3D5094E9-67EC-498E-A530-593091DD5070}"/>
    <cellStyle name="Notiz 8 5" xfId="1454" xr:uid="{CBA8A234-6261-4C4F-8B94-705B51D21C61}"/>
    <cellStyle name="Notiz 8 5 2" xfId="2701" xr:uid="{F6D334A3-8C20-4158-A617-7F025979EFBC}"/>
    <cellStyle name="Notiz 8 6" xfId="1332" xr:uid="{F3F07740-9B0E-41E5-B34F-6DDFEC07BDDF}"/>
    <cellStyle name="Notiz 8 6 2" xfId="2579" xr:uid="{BD004820-78B0-40A0-9BD1-1441C5C6AAE4}"/>
    <cellStyle name="Notiz 8 7" xfId="1954" xr:uid="{2152FA61-0705-4F48-AD5D-853CCF953415}"/>
    <cellStyle name="Notiz 8 7 2" xfId="3201" xr:uid="{5E43D1B9-E823-488B-80D0-1F6B4547967A}"/>
    <cellStyle name="Notiz 8 8" xfId="2079" xr:uid="{7D685716-9D18-45CC-8B31-07B3D2211A3D}"/>
    <cellStyle name="NumberCellStyle" xfId="745" xr:uid="{7A8F9FF5-BE7D-44D6-9455-2E096069DD1E}"/>
    <cellStyle name="ohneP" xfId="382" xr:uid="{BB6341D5-D128-4407-B765-8A6FF709F686}"/>
    <cellStyle name="Output 2" xfId="383" xr:uid="{1347DF08-905F-4455-9E47-BC7E9F95C35C}"/>
    <cellStyle name="Output 3" xfId="808" xr:uid="{708A625B-2328-4BB0-B448-198BD640F37F}"/>
    <cellStyle name="Output 3 2" xfId="895" xr:uid="{8F9CD11B-9EAA-4878-9253-D1740906CCBB}"/>
    <cellStyle name="Output 3 3" xfId="3452" xr:uid="{7D515B9E-D250-42A1-87B4-C855C99FF447}"/>
    <cellStyle name="Output 4" xfId="3355" xr:uid="{2746AE8F-A2E8-4308-A9DB-D74C8660A765}"/>
    <cellStyle name="Output 4 2" xfId="3575" xr:uid="{854FB4AB-3FEB-4F7D-AFB5-08B2C94F6728}"/>
    <cellStyle name="Output 5" xfId="3424" xr:uid="{0380D1C7-6F13-470A-A9A1-B900651225E9}"/>
    <cellStyle name="Output 5 2" xfId="3643" xr:uid="{4F205101-F4A2-4E83-8B12-BD9FF5116F89}"/>
    <cellStyle name="Output 6" xfId="3392" xr:uid="{605B3363-6605-47D9-8D39-CCEF57E759A8}"/>
    <cellStyle name="Output 6 2" xfId="3528" xr:uid="{AF87C3CC-C112-4E19-BDA6-6F019D2D8807}"/>
    <cellStyle name="Output 6 3" xfId="3612" xr:uid="{B9D91D75-2468-4371-A254-C4325613B24A}"/>
    <cellStyle name="Parameterfeld" xfId="384" xr:uid="{10B76F73-8F06-47A4-A24D-5A53B287C3C1}"/>
    <cellStyle name="Pattern" xfId="385" xr:uid="{5BD269AF-D298-446B-B2A9-2AE45AC9FE40}"/>
    <cellStyle name="Per cent 2" xfId="835" xr:uid="{D7E9077A-595D-4ECA-8A7F-FFDEAF651620}"/>
    <cellStyle name="Percent" xfId="1" builtinId="5"/>
    <cellStyle name="Percent 2" xfId="386" xr:uid="{F3F38F37-AF16-4447-B5F9-E668D5F9EAE0}"/>
    <cellStyle name="Percent 3" xfId="387" xr:uid="{1E76652A-71B1-4EC9-9D6E-562F0BF118BB}"/>
    <cellStyle name="Percent 3 2" xfId="766" xr:uid="{2E1193D2-BCE5-4FFF-98D5-33949385D7C0}"/>
    <cellStyle name="Percent 3 3" xfId="825" xr:uid="{06FEB891-1D84-41F8-BA3D-99C152E8A35F}"/>
    <cellStyle name="Percent 4" xfId="782" xr:uid="{A7B40AE9-C803-4926-875E-ED7222C52E47}"/>
    <cellStyle name="Percent 4 2" xfId="3301" xr:uid="{1D9704D6-0191-4099-8425-15D1C6541C48}"/>
    <cellStyle name="Percent 5" xfId="812" xr:uid="{0DEE16CC-1C2B-47A5-8633-353EC63F57BD}"/>
    <cellStyle name="Percent 5 2" xfId="3303" xr:uid="{74DE7CC2-C356-44D1-B5DB-D7D63B5ECFF1}"/>
    <cellStyle name="Pilkku_CRFReport-template" xfId="595" xr:uid="{22F9E0DF-9D6C-4337-847B-7FCA6B9DAB26}"/>
    <cellStyle name="Prozent 10" xfId="737" xr:uid="{B5531E1F-74B0-405B-A4CD-0237CD330B13}"/>
    <cellStyle name="Prozent 10 2" xfId="772" xr:uid="{B936370A-D531-4E6C-B18C-3B8AE26A7044}"/>
    <cellStyle name="Prozent 10 3" xfId="814" xr:uid="{090F0EBC-38A1-4E99-8226-CC6FC262B052}"/>
    <cellStyle name="Prozent 11" xfId="757" xr:uid="{7C76D173-6664-4E27-86D0-09120E065040}"/>
    <cellStyle name="Prozent 2" xfId="388" xr:uid="{A0E7BDA0-1C23-4AD8-817A-134A685D0F2C}"/>
    <cellStyle name="Prozent 2 2" xfId="389" xr:uid="{BC243B84-EFCC-44C4-A0D7-79B68D600D0B}"/>
    <cellStyle name="Prozent 2 2 2" xfId="596" xr:uid="{7A5FB651-994F-4C29-A65C-C481D78473DD}"/>
    <cellStyle name="Prozent 2 3" xfId="597" xr:uid="{066AC14B-9EAF-4ECC-AB66-EFF4C421AD71}"/>
    <cellStyle name="Prozent 2 4" xfId="598" xr:uid="{BABA13B0-8B3C-4601-872E-2260007350C7}"/>
    <cellStyle name="Prozent 2 5" xfId="704" xr:uid="{EC9CF54F-1F7D-447D-9349-D4DFB800D390}"/>
    <cellStyle name="Prozent 2 5 2" xfId="1039" xr:uid="{B0531A65-D4AB-4188-91A5-8A65DCB9A50D}"/>
    <cellStyle name="Prozent 2 5 2 2" xfId="1289" xr:uid="{8C9C413D-5785-4873-80B0-ACE4B199CC87}"/>
    <cellStyle name="Prozent 2 5 2 2 2" xfId="1911" xr:uid="{31D14985-2586-4C9B-A9AC-D9FFB3D5EA6B}"/>
    <cellStyle name="Prozent 2 5 2 2 2 2" xfId="3158" xr:uid="{CAC60C02-8ED3-430B-A75D-789778D34297}"/>
    <cellStyle name="Prozent 2 5 2 2 3" xfId="2536" xr:uid="{9B5012E3-0C26-4ACD-9F5A-534E8B4E6888}"/>
    <cellStyle name="Prozent 2 5 2 3" xfId="1661" xr:uid="{49CD11BE-15C0-4C17-BC59-68DD81C811CE}"/>
    <cellStyle name="Prozent 2 5 2 3 2" xfId="2908" xr:uid="{30A2E3D9-83A7-4FE8-B980-317ADABEA3C7}"/>
    <cellStyle name="Prozent 2 5 2 4" xfId="2286" xr:uid="{9ED08DC7-2ADA-409A-B3B5-0D6DA45CB6CF}"/>
    <cellStyle name="Prozent 2 5 3" xfId="1164" xr:uid="{2D9C7C20-DA2D-4903-B84E-568E492C8D00}"/>
    <cellStyle name="Prozent 2 5 3 2" xfId="1786" xr:uid="{E84CCA82-5A29-44B5-B14A-B9B59BAB387D}"/>
    <cellStyle name="Prozent 2 5 3 2 2" xfId="3033" xr:uid="{AB58A874-50FF-4087-BAF3-F40B4F142769}"/>
    <cellStyle name="Prozent 2 5 3 3" xfId="2411" xr:uid="{91AEDCCF-D762-4749-9BAF-6276B689D98F}"/>
    <cellStyle name="Prozent 2 5 4" xfId="1536" xr:uid="{23BB992F-CFC7-4CE7-B46B-1E4C7E7D7346}"/>
    <cellStyle name="Prozent 2 5 4 2" xfId="2783" xr:uid="{F2C4244F-9EBB-49AA-9C10-0769DE9940B1}"/>
    <cellStyle name="Prozent 2 5 5" xfId="1414" xr:uid="{40576545-4F29-443D-8132-8D065F20F7F3}"/>
    <cellStyle name="Prozent 2 5 5 2" xfId="2661" xr:uid="{DA3397E5-9C2D-40F4-8AB7-3D799B40AD11}"/>
    <cellStyle name="Prozent 2 5 6" xfId="2036" xr:uid="{F262FD65-3100-4BE4-A8B3-9AF362BB8E5E}"/>
    <cellStyle name="Prozent 2 5 6 2" xfId="3283" xr:uid="{263EB809-B078-4AA0-8A15-8FD2E917CBE5}"/>
    <cellStyle name="Prozent 2 5 7" xfId="2161" xr:uid="{582D1721-78A1-4A50-964E-70208D3D0739}"/>
    <cellStyle name="Prozent 2 6" xfId="3329" xr:uid="{0DF91CFA-307A-439D-A7F5-8750CAA3FB1D}"/>
    <cellStyle name="Prozent 3" xfId="390" xr:uid="{4EAAAE8F-226D-4D1A-BFC9-DCB37EBBA984}"/>
    <cellStyle name="Prozent 3 10" xfId="1333" xr:uid="{A612D2C1-A4E0-4C02-A2BD-9FEBB625AB8D}"/>
    <cellStyle name="Prozent 3 10 2" xfId="2580" xr:uid="{2FC8D052-782F-4FF7-A818-DE29BDBCAC5C}"/>
    <cellStyle name="Prozent 3 11" xfId="1955" xr:uid="{DB278EA9-74EF-4643-B72C-BCFAA28D4283}"/>
    <cellStyle name="Prozent 3 11 2" xfId="3202" xr:uid="{AEFD24D8-FC56-4C78-B8A2-4875E29BF956}"/>
    <cellStyle name="Prozent 3 12" xfId="2080" xr:uid="{FFCF7539-01E9-4B05-9326-73785098FE47}"/>
    <cellStyle name="Prozent 3 2" xfId="391" xr:uid="{21FC3BCC-99F6-4D40-90A0-8903E80A7B2F}"/>
    <cellStyle name="Prozent 3 2 2" xfId="599" xr:uid="{225C3B88-765E-4642-975F-4466E63F9A8B}"/>
    <cellStyle name="Prozent 3 2 3" xfId="896" xr:uid="{ECDF5610-96C5-45AB-807D-3EC3EF52BE00}"/>
    <cellStyle name="Prozent 3 3" xfId="600" xr:uid="{C04BA8AC-8547-465E-B943-3D969328F5CD}"/>
    <cellStyle name="Prozent 3 3 2" xfId="705" xr:uid="{05FDD00A-85AF-47CA-A1E4-40CA14910762}"/>
    <cellStyle name="Prozent 3 3 2 2" xfId="1008" xr:uid="{8E683E4D-65AC-4C13-A132-DB4998E59679}"/>
    <cellStyle name="Prozent 3 3 2 2 2" xfId="1258" xr:uid="{CE8A3A9D-9BBA-4B9B-B681-887ACD7EF227}"/>
    <cellStyle name="Prozent 3 3 2 2 2 2" xfId="1880" xr:uid="{19386AF2-AEE9-47F3-BF13-F23750DC809F}"/>
    <cellStyle name="Prozent 3 3 2 2 2 2 2" xfId="3127" xr:uid="{6F9A32F7-0FDF-476D-AB6F-EC03F025FA03}"/>
    <cellStyle name="Prozent 3 3 2 2 2 3" xfId="2505" xr:uid="{A64F9FDE-13DA-4D6B-B23A-6F1CEC545C07}"/>
    <cellStyle name="Prozent 3 3 2 2 3" xfId="1630" xr:uid="{FBA641DC-EDC5-433C-B887-3C9E66609633}"/>
    <cellStyle name="Prozent 3 3 2 2 3 2" xfId="2877" xr:uid="{C18EEE3A-7D76-4E6B-BD5F-0C9B1CB5BDCC}"/>
    <cellStyle name="Prozent 3 3 2 2 4" xfId="2255" xr:uid="{FEA60A2C-4B46-438A-86EC-33992C1BC895}"/>
    <cellStyle name="Prozent 3 3 2 3" xfId="1133" xr:uid="{423305F4-92BB-4311-B823-0AF6276220D6}"/>
    <cellStyle name="Prozent 3 3 2 3 2" xfId="1755" xr:uid="{490CF3DE-7365-47E5-A718-75B55B94FFE6}"/>
    <cellStyle name="Prozent 3 3 2 3 2 2" xfId="3002" xr:uid="{B7A5DCEB-8171-4FA3-8FF2-F9850C38FF07}"/>
    <cellStyle name="Prozent 3 3 2 3 3" xfId="2380" xr:uid="{E31B73CC-7AAD-47DB-AF5A-E359E49C0E21}"/>
    <cellStyle name="Prozent 3 3 2 4" xfId="1505" xr:uid="{CCBA4695-333C-4768-AFD0-1F62BC31D121}"/>
    <cellStyle name="Prozent 3 3 2 4 2" xfId="2752" xr:uid="{5D46D2B4-9DFA-4930-8140-2842FA56AAC0}"/>
    <cellStyle name="Prozent 3 3 2 5" xfId="1383" xr:uid="{119FD0BD-332D-406B-BAC7-B0DBEB17C2A0}"/>
    <cellStyle name="Prozent 3 3 2 5 2" xfId="2630" xr:uid="{2A80C485-5687-4800-9E17-D19CC2FBB9B2}"/>
    <cellStyle name="Prozent 3 3 2 6" xfId="2005" xr:uid="{BC105CE8-40BF-477D-BEB5-7AFBD5B9618B}"/>
    <cellStyle name="Prozent 3 3 2 6 2" xfId="3252" xr:uid="{C8EBF0FC-8555-4BDA-8F84-3E5FD6DAF766}"/>
    <cellStyle name="Prozent 3 3 2 7" xfId="2130" xr:uid="{9DF3C4D7-C946-4119-B101-B0EC23EF61A9}"/>
    <cellStyle name="Prozent 3 3 3" xfId="959" xr:uid="{B529DC89-35FF-4350-AA3C-190C9F62B4BB}"/>
    <cellStyle name="Prozent 3 3 3 2" xfId="1209" xr:uid="{91C87CCD-9758-4FF7-94D2-DBAFB3403AD5}"/>
    <cellStyle name="Prozent 3 3 3 2 2" xfId="1831" xr:uid="{BB9164FF-2133-4DF5-878E-55B8B1827DB8}"/>
    <cellStyle name="Prozent 3 3 3 2 2 2" xfId="3078" xr:uid="{D04EBDD0-BA6B-453D-881C-E0CEB2E8FCEC}"/>
    <cellStyle name="Prozent 3 3 3 2 3" xfId="2456" xr:uid="{B1FB2D4C-2F8F-464D-8BE2-04D9E9363166}"/>
    <cellStyle name="Prozent 3 3 3 3" xfId="1581" xr:uid="{27B7BBA4-1A76-432D-8050-AE562E0178A5}"/>
    <cellStyle name="Prozent 3 3 3 3 2" xfId="2828" xr:uid="{FA98EB49-A019-439A-9D3F-9B430C06DC19}"/>
    <cellStyle name="Prozent 3 3 3 4" xfId="2206" xr:uid="{ACB1C77B-FE9D-489E-BD82-5CE5424C46C2}"/>
    <cellStyle name="Prozent 3 3 4" xfId="1084" xr:uid="{D31FB3B7-1522-4A15-B3A0-BCCD05BBACF1}"/>
    <cellStyle name="Prozent 3 3 4 2" xfId="1706" xr:uid="{3F5065CE-3846-4F84-8537-A48C8FA43166}"/>
    <cellStyle name="Prozent 3 3 4 2 2" xfId="2953" xr:uid="{976AA00F-A736-42BD-9BD5-E9FAA8ACFFEB}"/>
    <cellStyle name="Prozent 3 3 4 3" xfId="2331" xr:uid="{410C1506-AA01-4035-8374-D37657C8401E}"/>
    <cellStyle name="Prozent 3 3 5" xfId="1456" xr:uid="{6D6DB175-A808-430B-B707-C98C7BE0D0C6}"/>
    <cellStyle name="Prozent 3 3 5 2" xfId="2703" xr:uid="{3444C3B5-84B9-4193-8FCC-B56C52DA6E52}"/>
    <cellStyle name="Prozent 3 3 6" xfId="1334" xr:uid="{5C26520C-87EB-4183-B347-5F993773EEFA}"/>
    <cellStyle name="Prozent 3 3 6 2" xfId="2581" xr:uid="{11151E59-2962-4561-B53F-F16699BCC584}"/>
    <cellStyle name="Prozent 3 3 7" xfId="1956" xr:uid="{2D3A7108-74B0-4E50-81B4-053D8B690685}"/>
    <cellStyle name="Prozent 3 3 7 2" xfId="3203" xr:uid="{12348EA8-EB64-4664-A9CD-F18CC9E582D3}"/>
    <cellStyle name="Prozent 3 3 8" xfId="2081" xr:uid="{63FFD7EC-D1CA-493F-AF4B-AC3101DF6AD2}"/>
    <cellStyle name="Prozent 3 4" xfId="601" xr:uid="{8C81183B-C9EA-4B62-B6D2-149C36223E5C}"/>
    <cellStyle name="Prozent 3 4 2" xfId="706" xr:uid="{BBE07A5E-4998-4939-A87A-1D23092F7247}"/>
    <cellStyle name="Prozent 3 4 2 2" xfId="1009" xr:uid="{7A05B3B4-0C2F-4218-BA71-C28BE9951940}"/>
    <cellStyle name="Prozent 3 4 2 2 2" xfId="1259" xr:uid="{28FAC857-FBE8-4E29-B481-820F33A09037}"/>
    <cellStyle name="Prozent 3 4 2 2 2 2" xfId="1881" xr:uid="{F179B974-55F6-48F2-B4A0-2E72F0E511D0}"/>
    <cellStyle name="Prozent 3 4 2 2 2 2 2" xfId="3128" xr:uid="{85A09CFB-F651-434A-98ED-D59C6F8C35A5}"/>
    <cellStyle name="Prozent 3 4 2 2 2 3" xfId="2506" xr:uid="{F2F95F2D-E00B-4663-B87F-2DBD45C9D438}"/>
    <cellStyle name="Prozent 3 4 2 2 3" xfId="1631" xr:uid="{D577805C-9EFD-43E4-A7DA-8CDBD422F388}"/>
    <cellStyle name="Prozent 3 4 2 2 3 2" xfId="2878" xr:uid="{5B712FD1-1B45-4A7F-B6EB-0029E5B44671}"/>
    <cellStyle name="Prozent 3 4 2 2 4" xfId="2256" xr:uid="{251E4462-2F74-4A2C-B080-A7C95401B943}"/>
    <cellStyle name="Prozent 3 4 2 3" xfId="1134" xr:uid="{5E6205DA-B94D-4A47-94B5-F46667B5C442}"/>
    <cellStyle name="Prozent 3 4 2 3 2" xfId="1756" xr:uid="{641E9D1F-9AD4-40C1-BA43-0245DD0C4533}"/>
    <cellStyle name="Prozent 3 4 2 3 2 2" xfId="3003" xr:uid="{6671FC13-1A1B-4765-A4DD-A1B6B8DC45A7}"/>
    <cellStyle name="Prozent 3 4 2 3 3" xfId="2381" xr:uid="{9EF62F0F-7AA9-41A7-945D-2C1B447D175B}"/>
    <cellStyle name="Prozent 3 4 2 4" xfId="1506" xr:uid="{DD0C17A5-1FD8-43E6-B48A-FC816145C978}"/>
    <cellStyle name="Prozent 3 4 2 4 2" xfId="2753" xr:uid="{D2798A59-5E64-4080-8613-22FA74007813}"/>
    <cellStyle name="Prozent 3 4 2 5" xfId="1384" xr:uid="{42C49684-246C-4AEC-8787-0370EF59367A}"/>
    <cellStyle name="Prozent 3 4 2 5 2" xfId="2631" xr:uid="{D7D609BE-05ED-4529-BE52-60E1F7FF50FC}"/>
    <cellStyle name="Prozent 3 4 2 6" xfId="2006" xr:uid="{2C86ECEB-6E3C-4063-8434-E8C499C5C1EA}"/>
    <cellStyle name="Prozent 3 4 2 6 2" xfId="3253" xr:uid="{C4F11641-3932-4872-B423-AB011590ADDD}"/>
    <cellStyle name="Prozent 3 4 2 7" xfId="2131" xr:uid="{9DB1E897-8F4D-4018-BF96-271C6086ACDE}"/>
    <cellStyle name="Prozent 3 4 3" xfId="960" xr:uid="{3F5BD9EF-78F0-48C1-AD8C-0885B5F5DB9A}"/>
    <cellStyle name="Prozent 3 4 3 2" xfId="1210" xr:uid="{57E7DE9C-4330-4301-81ED-098059830948}"/>
    <cellStyle name="Prozent 3 4 3 2 2" xfId="1832" xr:uid="{2642ABC4-79E9-4352-9CAF-BBD9D78360F8}"/>
    <cellStyle name="Prozent 3 4 3 2 2 2" xfId="3079" xr:uid="{0B79A2E1-90EB-42E5-8F0A-CC20E19602CA}"/>
    <cellStyle name="Prozent 3 4 3 2 3" xfId="2457" xr:uid="{8A0E0244-ED9C-489F-96B5-DC300678A368}"/>
    <cellStyle name="Prozent 3 4 3 3" xfId="1582" xr:uid="{BFCFD52C-BFDA-4C96-AEC5-24AE5908A801}"/>
    <cellStyle name="Prozent 3 4 3 3 2" xfId="2829" xr:uid="{C892DC59-19A4-4D8C-B65C-2EA0D2EED12E}"/>
    <cellStyle name="Prozent 3 4 3 4" xfId="2207" xr:uid="{35CC23C0-B93A-453C-A760-4DC0507BB486}"/>
    <cellStyle name="Prozent 3 4 4" xfId="1085" xr:uid="{7BBA8394-26BA-491E-9683-238B78091002}"/>
    <cellStyle name="Prozent 3 4 4 2" xfId="1707" xr:uid="{3C4934B7-982F-4248-9386-2A637E044C1A}"/>
    <cellStyle name="Prozent 3 4 4 2 2" xfId="2954" xr:uid="{03C9C780-EAFB-40A5-8E0A-4320C9D07CD8}"/>
    <cellStyle name="Prozent 3 4 4 3" xfId="2332" xr:uid="{EEC3F645-1FEE-4BB9-A5EC-4EB3184DC255}"/>
    <cellStyle name="Prozent 3 4 5" xfId="1457" xr:uid="{BC536B2F-531A-40CE-9DCD-4A6643701774}"/>
    <cellStyle name="Prozent 3 4 5 2" xfId="2704" xr:uid="{41F4F0E3-44AE-48F4-AF8A-E62F24EE103B}"/>
    <cellStyle name="Prozent 3 4 6" xfId="1335" xr:uid="{58798EE9-0BE8-40B6-8FD2-B1C9193587E8}"/>
    <cellStyle name="Prozent 3 4 6 2" xfId="2582" xr:uid="{CE17C17C-3A48-4D61-A7DC-4074DDBB7D19}"/>
    <cellStyle name="Prozent 3 4 7" xfId="1957" xr:uid="{5B5F7E09-6C7B-4839-B4E1-E34FD3DAD087}"/>
    <cellStyle name="Prozent 3 4 7 2" xfId="3204" xr:uid="{715F751F-EEAB-46FC-8AB0-FB4199B84802}"/>
    <cellStyle name="Prozent 3 4 8" xfId="2082" xr:uid="{5A998060-B415-44B1-8B24-CF8EB535AC43}"/>
    <cellStyle name="Prozent 3 5" xfId="602" xr:uid="{01BDC5F1-4AFC-4C5D-8002-96164AA616AC}"/>
    <cellStyle name="Prozent 3 6" xfId="707" xr:uid="{7AF79BFD-82BF-44B0-BFA0-813478C3F1CC}"/>
    <cellStyle name="Prozent 3 6 2" xfId="1007" xr:uid="{CC8D27F4-BEF5-45BC-B4E0-60D11A2E2ED4}"/>
    <cellStyle name="Prozent 3 6 2 2" xfId="1257" xr:uid="{79E74AC0-B5D0-4486-B16F-7BB71B85B112}"/>
    <cellStyle name="Prozent 3 6 2 2 2" xfId="1879" xr:uid="{E264779E-669E-45D6-BED0-8E0DF32FAFA8}"/>
    <cellStyle name="Prozent 3 6 2 2 2 2" xfId="3126" xr:uid="{6CC31899-27BC-4070-A103-809E3C6AE874}"/>
    <cellStyle name="Prozent 3 6 2 2 3" xfId="2504" xr:uid="{1C29602B-F725-4FA4-AE8B-D0AB75176874}"/>
    <cellStyle name="Prozent 3 6 2 3" xfId="1629" xr:uid="{6A404E8F-D306-4C77-98FA-F0ECA78F3BBA}"/>
    <cellStyle name="Prozent 3 6 2 3 2" xfId="2876" xr:uid="{3CD88B58-60A8-4181-BAD1-8133D836C6F6}"/>
    <cellStyle name="Prozent 3 6 2 4" xfId="2254" xr:uid="{FE59F2FC-9D2A-438E-995C-782B2B57898A}"/>
    <cellStyle name="Prozent 3 6 3" xfId="1132" xr:uid="{7D308956-6198-4446-BC4E-58A2F89573B8}"/>
    <cellStyle name="Prozent 3 6 3 2" xfId="1754" xr:uid="{0FF3738E-71F0-46C7-8A62-CC5923437386}"/>
    <cellStyle name="Prozent 3 6 3 2 2" xfId="3001" xr:uid="{F81DF82A-D7C4-4D35-9A74-B0B6EE720145}"/>
    <cellStyle name="Prozent 3 6 3 3" xfId="2379" xr:uid="{AB8570AC-ECF5-40E6-8220-19A72550A890}"/>
    <cellStyle name="Prozent 3 6 4" xfId="1504" xr:uid="{A08D809D-0EF1-4353-AF26-1F2365FD60DB}"/>
    <cellStyle name="Prozent 3 6 4 2" xfId="2751" xr:uid="{3AE8955C-3C35-4355-9580-76D455E48C0E}"/>
    <cellStyle name="Prozent 3 6 5" xfId="1382" xr:uid="{9125600B-18A5-4F7A-8ED1-581ADE571A6E}"/>
    <cellStyle name="Prozent 3 6 5 2" xfId="2629" xr:uid="{438E47F7-12FD-443D-8CB3-14496C7C9625}"/>
    <cellStyle name="Prozent 3 6 6" xfId="2004" xr:uid="{4ABFFF87-B8E0-4928-B9A9-FF8D9A51F68A}"/>
    <cellStyle name="Prozent 3 6 6 2" xfId="3251" xr:uid="{33E24FDB-7225-40FB-ABC5-7EBF153E247A}"/>
    <cellStyle name="Prozent 3 6 7" xfId="2129" xr:uid="{A1317865-CE33-4606-8B94-0B5AF447351D}"/>
    <cellStyle name="Prozent 3 7" xfId="958" xr:uid="{AE00F5AA-0B03-426D-B5AF-D22F230A07D3}"/>
    <cellStyle name="Prozent 3 7 2" xfId="1208" xr:uid="{8DFC1CEE-EA86-4E6B-AF82-0910E52F8A6C}"/>
    <cellStyle name="Prozent 3 7 2 2" xfId="1830" xr:uid="{BBE4AA46-EE2F-4410-BEC4-404BD5E61AC5}"/>
    <cellStyle name="Prozent 3 7 2 2 2" xfId="3077" xr:uid="{6F3F14A1-7216-42E9-95F1-165318FB3645}"/>
    <cellStyle name="Prozent 3 7 2 3" xfId="2455" xr:uid="{C64D6453-8588-4368-87C1-97EA713D64E1}"/>
    <cellStyle name="Prozent 3 7 3" xfId="1580" xr:uid="{280463E2-09F1-40A2-9385-EC850FDC673B}"/>
    <cellStyle name="Prozent 3 7 3 2" xfId="2827" xr:uid="{AE34D62E-5C1C-4EEE-8F27-8FF0E624AD52}"/>
    <cellStyle name="Prozent 3 7 4" xfId="2205" xr:uid="{6B2C1263-A774-4408-8250-F8B96296355B}"/>
    <cellStyle name="Prozent 3 8" xfId="1083" xr:uid="{FA65D6F4-1CDB-4674-824A-E180F7191D7B}"/>
    <cellStyle name="Prozent 3 8 2" xfId="1705" xr:uid="{5F89D15A-D2E6-437A-BF68-8C7F3E7F6646}"/>
    <cellStyle name="Prozent 3 8 2 2" xfId="2952" xr:uid="{D1737D79-52D1-4182-BF21-B2E77DE8928A}"/>
    <cellStyle name="Prozent 3 8 3" xfId="2330" xr:uid="{12E3E489-D4EF-49FE-BA7F-605702B88EB4}"/>
    <cellStyle name="Prozent 3 9" xfId="1455" xr:uid="{D469432D-55AC-42EA-A835-784EF0E70831}"/>
    <cellStyle name="Prozent 3 9 2" xfId="2702" xr:uid="{D7A57392-5079-4FF1-9537-8F7092429ED3}"/>
    <cellStyle name="Prozent 4" xfId="392" xr:uid="{A77D4D6D-D9BC-4C3E-9CDE-83A1D8D4C315}"/>
    <cellStyle name="Prozent 4 10" xfId="2083" xr:uid="{CD8BF63C-92DC-43C5-B6F2-B9C596BE635F}"/>
    <cellStyle name="Prozent 4 2" xfId="393" xr:uid="{C9EDE5E0-66C6-4344-9688-7E9B5CD78F0F}"/>
    <cellStyle name="Prozent 4 2 2" xfId="708" xr:uid="{059D8397-6310-4733-A307-3FAE4957F3F5}"/>
    <cellStyle name="Prozent 4 2 2 2" xfId="1011" xr:uid="{07FECF2B-C0EB-497E-A600-3F4FEF5AA491}"/>
    <cellStyle name="Prozent 4 2 2 2 2" xfId="1261" xr:uid="{C7293942-17F9-4D17-9427-C380A4A97D23}"/>
    <cellStyle name="Prozent 4 2 2 2 2 2" xfId="1883" xr:uid="{6B714673-927D-4D6C-AA36-1A4C09CF22B4}"/>
    <cellStyle name="Prozent 4 2 2 2 2 2 2" xfId="3130" xr:uid="{E3AF542C-6733-4F1D-B5B8-D65B40A6057C}"/>
    <cellStyle name="Prozent 4 2 2 2 2 3" xfId="2508" xr:uid="{81727C2B-8A45-4B02-B84F-70B5A285F42B}"/>
    <cellStyle name="Prozent 4 2 2 2 3" xfId="1633" xr:uid="{2CE97AC9-F89F-4023-8C68-CAD14969AD2A}"/>
    <cellStyle name="Prozent 4 2 2 2 3 2" xfId="2880" xr:uid="{64701898-C756-49AB-B76C-DA8B8EE60A7A}"/>
    <cellStyle name="Prozent 4 2 2 2 4" xfId="2258" xr:uid="{6AB060A0-82BA-450C-A59E-15C8F497E561}"/>
    <cellStyle name="Prozent 4 2 2 3" xfId="1136" xr:uid="{BFD498D0-7A90-42BC-BBCE-3FAC7C4B4A67}"/>
    <cellStyle name="Prozent 4 2 2 3 2" xfId="1758" xr:uid="{718716BB-6F1E-44C0-A3AD-A675F39E173D}"/>
    <cellStyle name="Prozent 4 2 2 3 2 2" xfId="3005" xr:uid="{8FF2325F-C8D3-466B-8A1B-D9EC7CA5822E}"/>
    <cellStyle name="Prozent 4 2 2 3 3" xfId="2383" xr:uid="{FA2A77C3-2183-4190-812B-74BC7E08D7C0}"/>
    <cellStyle name="Prozent 4 2 2 4" xfId="1508" xr:uid="{D910A3BD-6574-4A72-A315-53442536F9F6}"/>
    <cellStyle name="Prozent 4 2 2 4 2" xfId="2755" xr:uid="{A9DD36C7-EEF9-46C3-871B-63619CFE3D01}"/>
    <cellStyle name="Prozent 4 2 2 5" xfId="1386" xr:uid="{83484B30-43C2-4887-9157-5942B4F3C6D2}"/>
    <cellStyle name="Prozent 4 2 2 5 2" xfId="2633" xr:uid="{4D51B13A-5723-4535-BBFE-6AB63691FD84}"/>
    <cellStyle name="Prozent 4 2 2 6" xfId="2008" xr:uid="{071E0681-7346-4A55-9999-467CD5725FEB}"/>
    <cellStyle name="Prozent 4 2 2 6 2" xfId="3255" xr:uid="{89983B18-C72E-40D5-84B0-6EADFE5E13A3}"/>
    <cellStyle name="Prozent 4 2 2 7" xfId="2133" xr:uid="{B4F75D5E-9B75-4DCF-B39E-986F19233B0B}"/>
    <cellStyle name="Prozent 4 2 3" xfId="962" xr:uid="{1F70866C-95DA-4F06-A3EA-B070E1466158}"/>
    <cellStyle name="Prozent 4 2 3 2" xfId="1212" xr:uid="{4E5E576C-21F7-4C1F-AC1C-A44B630F892A}"/>
    <cellStyle name="Prozent 4 2 3 2 2" xfId="1834" xr:uid="{A63BFB37-FDC1-4993-9B30-C792365B9715}"/>
    <cellStyle name="Prozent 4 2 3 2 2 2" xfId="3081" xr:uid="{84A4240A-7DF5-4A81-9FEC-0ACA33DCB74E}"/>
    <cellStyle name="Prozent 4 2 3 2 3" xfId="2459" xr:uid="{779B3846-4191-4CD3-9D5E-250836F59C2F}"/>
    <cellStyle name="Prozent 4 2 3 3" xfId="1584" xr:uid="{C391EF79-DFBB-4F83-B550-84FC79EE6B19}"/>
    <cellStyle name="Prozent 4 2 3 3 2" xfId="2831" xr:uid="{65A7961A-FC19-4286-A7AD-0900A22DFF70}"/>
    <cellStyle name="Prozent 4 2 3 4" xfId="2209" xr:uid="{03AEBD2F-F970-416C-B208-248C0EEBB16C}"/>
    <cellStyle name="Prozent 4 2 4" xfId="1087" xr:uid="{5552E6C1-C781-4B4B-9318-42DA942CB8AE}"/>
    <cellStyle name="Prozent 4 2 4 2" xfId="1709" xr:uid="{19565821-35FB-44A4-8DA1-B439D68A11C7}"/>
    <cellStyle name="Prozent 4 2 4 2 2" xfId="2956" xr:uid="{313787D9-77AD-4786-8D7D-A38F3A053BE9}"/>
    <cellStyle name="Prozent 4 2 4 3" xfId="2334" xr:uid="{B9A94451-79CB-4BAB-BFD4-CD4E39E7A396}"/>
    <cellStyle name="Prozent 4 2 5" xfId="1459" xr:uid="{BAFDEEDC-8F06-4B0E-896E-BD898BB8FF56}"/>
    <cellStyle name="Prozent 4 2 5 2" xfId="2706" xr:uid="{5B85B068-F9D7-4E15-94D4-728640E061CC}"/>
    <cellStyle name="Prozent 4 2 6" xfId="1337" xr:uid="{4653DB84-868E-4597-B98F-DEE24B3F9E62}"/>
    <cellStyle name="Prozent 4 2 6 2" xfId="2584" xr:uid="{00D3F694-80C9-44D0-AFD9-BFC2B5D492B6}"/>
    <cellStyle name="Prozent 4 2 7" xfId="1959" xr:uid="{FECADEE3-3AB8-4BC6-AB47-D336C46D3F7E}"/>
    <cellStyle name="Prozent 4 2 7 2" xfId="3206" xr:uid="{19C45F2A-23F0-4A39-81CB-5393E4C0B1D8}"/>
    <cellStyle name="Prozent 4 2 8" xfId="2084" xr:uid="{1B0515D3-5BB4-402D-86FE-D829BBB417C5}"/>
    <cellStyle name="Prozent 4 3" xfId="394" xr:uid="{4185FD07-F928-45C1-ADB4-7355920B7EF4}"/>
    <cellStyle name="Prozent 4 3 2" xfId="709" xr:uid="{FCCFFE44-CE7D-496B-A8AF-FE6938C4B23C}"/>
    <cellStyle name="Prozent 4 3 2 2" xfId="710" xr:uid="{AFAE0B22-2059-47F2-98A4-586EBA7D3F71}"/>
    <cellStyle name="Prozent 4 3 2 3" xfId="1012" xr:uid="{AD918D5E-83E5-4F1B-953C-C471C7F3054F}"/>
    <cellStyle name="Prozent 4 3 2 3 2" xfId="1262" xr:uid="{2DD7F1FC-D72D-4A55-A28F-2924607E2C61}"/>
    <cellStyle name="Prozent 4 3 2 3 2 2" xfId="1884" xr:uid="{F04B3421-3870-4538-86BA-75F48458BD11}"/>
    <cellStyle name="Prozent 4 3 2 3 2 2 2" xfId="3131" xr:uid="{C888BDAB-CCCB-470F-8D39-2813544D7D6A}"/>
    <cellStyle name="Prozent 4 3 2 3 2 3" xfId="2509" xr:uid="{0FCAD35D-01A2-422D-B5AD-073980278753}"/>
    <cellStyle name="Prozent 4 3 2 3 3" xfId="1634" xr:uid="{77FFF1FA-78B8-4CB4-8B04-B07036E1C0C1}"/>
    <cellStyle name="Prozent 4 3 2 3 3 2" xfId="2881" xr:uid="{61DAEF10-1320-49A1-B97E-42902941FE53}"/>
    <cellStyle name="Prozent 4 3 2 3 4" xfId="2259" xr:uid="{85ACCB5E-8977-48EF-8638-188B37C46DAD}"/>
    <cellStyle name="Prozent 4 3 2 4" xfId="1137" xr:uid="{94CF313E-D0FC-4335-9FA8-E692BE09EE22}"/>
    <cellStyle name="Prozent 4 3 2 4 2" xfId="1759" xr:uid="{1E739EB8-2E47-4076-87C0-AC90B62402ED}"/>
    <cellStyle name="Prozent 4 3 2 4 2 2" xfId="3006" xr:uid="{E0533189-6263-4D88-B4AB-C5B9570F69DF}"/>
    <cellStyle name="Prozent 4 3 2 4 3" xfId="2384" xr:uid="{407B2D5C-8D36-49B8-BE20-16C48292DE22}"/>
    <cellStyle name="Prozent 4 3 2 5" xfId="1509" xr:uid="{67B2F0EA-5E49-42BB-ABBE-C5D4EC6B25D0}"/>
    <cellStyle name="Prozent 4 3 2 5 2" xfId="2756" xr:uid="{867F6C3E-C0A4-43CC-BA53-C7BA0D584A86}"/>
    <cellStyle name="Prozent 4 3 2 6" xfId="1387" xr:uid="{D219EB1E-9ADD-4A4A-923E-5B460BBE1C5A}"/>
    <cellStyle name="Prozent 4 3 2 6 2" xfId="2634" xr:uid="{EBFF58E2-385D-45EC-A74C-529397EEEF60}"/>
    <cellStyle name="Prozent 4 3 2 7" xfId="2009" xr:uid="{13855A36-9806-4D15-A75D-EDBCD2E4B9AD}"/>
    <cellStyle name="Prozent 4 3 2 7 2" xfId="3256" xr:uid="{FD492B0C-3824-4B97-BF5D-FAE83C177163}"/>
    <cellStyle name="Prozent 4 3 2 8" xfId="2134" xr:uid="{EC4E2D5C-6CEB-415B-9357-9005A8CBF2E6}"/>
    <cellStyle name="Prozent 4 3 3" xfId="963" xr:uid="{B4D307DC-4BFD-4530-B761-FD9CABACDC20}"/>
    <cellStyle name="Prozent 4 3 3 2" xfId="1213" xr:uid="{7E0171F3-0377-4E1A-8BB5-C9C4BD950C6F}"/>
    <cellStyle name="Prozent 4 3 3 2 2" xfId="1835" xr:uid="{E010A892-E1BA-42AE-9BF5-6EC5DA259148}"/>
    <cellStyle name="Prozent 4 3 3 2 2 2" xfId="3082" xr:uid="{3B3CC898-3AB9-4E37-A3AA-69679A436C74}"/>
    <cellStyle name="Prozent 4 3 3 2 3" xfId="2460" xr:uid="{EAB05505-8F4F-42FD-86AA-A1178C9BED41}"/>
    <cellStyle name="Prozent 4 3 3 3" xfId="1585" xr:uid="{F1E1FA30-2F01-4B7C-B7FE-6E025B9848C4}"/>
    <cellStyle name="Prozent 4 3 3 3 2" xfId="2832" xr:uid="{3E41232A-EA46-44BD-9F1C-6A3BD9416213}"/>
    <cellStyle name="Prozent 4 3 3 4" xfId="2210" xr:uid="{320BA68B-AE12-4FA9-9285-EDA250D180B6}"/>
    <cellStyle name="Prozent 4 3 4" xfId="1088" xr:uid="{4C08914F-FC45-4E79-ABB4-2C102988A483}"/>
    <cellStyle name="Prozent 4 3 4 2" xfId="1710" xr:uid="{F2EFE707-8650-48BD-8793-6836CC031B9C}"/>
    <cellStyle name="Prozent 4 3 4 2 2" xfId="2957" xr:uid="{02F11B69-FEE9-45B7-9EB1-6FCA5A30B616}"/>
    <cellStyle name="Prozent 4 3 4 3" xfId="2335" xr:uid="{03498B10-DF4E-47F9-8A39-4A76FB85F8D7}"/>
    <cellStyle name="Prozent 4 3 5" xfId="1460" xr:uid="{909D0F3C-3641-4C66-84EE-421FAFB2AD16}"/>
    <cellStyle name="Prozent 4 3 5 2" xfId="2707" xr:uid="{0C335B92-CA2B-47A8-9EAB-44FFD2AE5E43}"/>
    <cellStyle name="Prozent 4 3 6" xfId="1338" xr:uid="{979F3F5A-AB77-402E-AA61-CFA291CC1DEF}"/>
    <cellStyle name="Prozent 4 3 6 2" xfId="2585" xr:uid="{E8E7AAED-772A-4E78-BA88-A1FB6AB12EAF}"/>
    <cellStyle name="Prozent 4 3 7" xfId="1960" xr:uid="{B29FC71C-1558-45B8-94D8-29A626B9587E}"/>
    <cellStyle name="Prozent 4 3 7 2" xfId="3207" xr:uid="{5CA02C4A-3CE9-48AD-8EB5-40002C6AE566}"/>
    <cellStyle name="Prozent 4 3 8" xfId="2085" xr:uid="{BB9FE90F-F04F-4CDB-BFEE-6CBE0F194DAE}"/>
    <cellStyle name="Prozent 4 4" xfId="670" xr:uid="{3B7E895D-A815-4CDD-AB2D-03BCF90B51FF}"/>
    <cellStyle name="Prozent 4 4 2" xfId="1010" xr:uid="{0729D4B7-9547-4877-BDE2-DE348D8094A5}"/>
    <cellStyle name="Prozent 4 4 2 2" xfId="1260" xr:uid="{9F7554C3-E59F-483D-8612-091F5113DE59}"/>
    <cellStyle name="Prozent 4 4 2 2 2" xfId="1882" xr:uid="{F5B6FD36-CCF5-4765-B6E4-C1E1783DC6CC}"/>
    <cellStyle name="Prozent 4 4 2 2 2 2" xfId="3129" xr:uid="{3DC3A4B8-A119-4533-807B-2A849AD5A639}"/>
    <cellStyle name="Prozent 4 4 2 2 3" xfId="2507" xr:uid="{02677D52-A721-4ACD-92B7-69520B6AC816}"/>
    <cellStyle name="Prozent 4 4 2 3" xfId="1632" xr:uid="{13562141-031D-4BA9-97C4-B5235D03E64D}"/>
    <cellStyle name="Prozent 4 4 2 3 2" xfId="2879" xr:uid="{DA0D5F5E-075F-4ED4-A96C-2C09C634BD42}"/>
    <cellStyle name="Prozent 4 4 2 4" xfId="2257" xr:uid="{89A57798-64C9-422B-A3EF-0177683C5D49}"/>
    <cellStyle name="Prozent 4 4 3" xfId="1135" xr:uid="{BC6A6E19-3107-4EB7-9756-BCCF0FC89D31}"/>
    <cellStyle name="Prozent 4 4 3 2" xfId="1757" xr:uid="{3C260275-185F-49AE-AD8A-039A25ED4013}"/>
    <cellStyle name="Prozent 4 4 3 2 2" xfId="3004" xr:uid="{9AF5DB67-AB96-4552-8EB0-27BF9E8D8E5F}"/>
    <cellStyle name="Prozent 4 4 3 3" xfId="2382" xr:uid="{8C4CC3F4-01D3-43B7-AA31-37858AF7F3A4}"/>
    <cellStyle name="Prozent 4 4 4" xfId="1507" xr:uid="{3CF90A38-81CA-41D7-9480-2725A573E2E8}"/>
    <cellStyle name="Prozent 4 4 4 2" xfId="2754" xr:uid="{7BB76C85-3622-42E3-8E4E-CA5CC8FE629A}"/>
    <cellStyle name="Prozent 4 4 5" xfId="1385" xr:uid="{429A00AD-E44B-41D0-8FD1-528E934CA2E2}"/>
    <cellStyle name="Prozent 4 4 5 2" xfId="2632" xr:uid="{B25A307D-ED4F-48CF-A0AD-55278BC283BA}"/>
    <cellStyle name="Prozent 4 4 6" xfId="2007" xr:uid="{2CF3D4DA-F96F-444E-AD5A-94208EE19AA1}"/>
    <cellStyle name="Prozent 4 4 6 2" xfId="3254" xr:uid="{50EB5717-AA52-46AE-9463-D67623ECE48F}"/>
    <cellStyle name="Prozent 4 4 7" xfId="2132" xr:uid="{A725AF7E-0EA6-4F1F-96A3-21014AA36AE3}"/>
    <cellStyle name="Prozent 4 5" xfId="961" xr:uid="{95196FA3-ABA0-429D-BEDD-777C626B1585}"/>
    <cellStyle name="Prozent 4 5 2" xfId="1211" xr:uid="{DEC37EB4-68A3-4C6A-A02D-53ACD0017E50}"/>
    <cellStyle name="Prozent 4 5 2 2" xfId="1833" xr:uid="{C61EFD04-E022-4F00-952C-BFCBF831560F}"/>
    <cellStyle name="Prozent 4 5 2 2 2" xfId="3080" xr:uid="{EC618ABC-797B-4E52-8B25-AF573398C092}"/>
    <cellStyle name="Prozent 4 5 2 3" xfId="2458" xr:uid="{B2D32451-877B-46DB-BC5E-DB8849B687D0}"/>
    <cellStyle name="Prozent 4 5 3" xfId="1583" xr:uid="{FCB46B6D-CD76-4DBA-9956-B70F5B3B8EA3}"/>
    <cellStyle name="Prozent 4 5 3 2" xfId="2830" xr:uid="{75F1D3FF-0E60-4DBB-9137-30C85A991AD6}"/>
    <cellStyle name="Prozent 4 5 4" xfId="2208" xr:uid="{BB4B8241-E833-471C-A957-8AD7C74172D3}"/>
    <cellStyle name="Prozent 4 6" xfId="1086" xr:uid="{F44A8FC0-9DED-4BD7-AC7E-0729FCE2160E}"/>
    <cellStyle name="Prozent 4 6 2" xfId="1708" xr:uid="{34D8209E-8F8B-4E01-8733-0A0C01B2F3C9}"/>
    <cellStyle name="Prozent 4 6 2 2" xfId="2955" xr:uid="{158E6A85-C380-458E-BC02-1E4E9F55D9C3}"/>
    <cellStyle name="Prozent 4 6 3" xfId="2333" xr:uid="{C9F3DD2C-E0B6-4F7E-855C-AEBEA0196F5A}"/>
    <cellStyle name="Prozent 4 7" xfId="1458" xr:uid="{47F6B61F-B86D-4728-8965-715E709A5F97}"/>
    <cellStyle name="Prozent 4 7 2" xfId="2705" xr:uid="{3EB8EB8F-A63D-4DAC-BDD3-51D53B775883}"/>
    <cellStyle name="Prozent 4 8" xfId="1336" xr:uid="{75F623A1-0958-4D53-840A-19ACFD62BB3C}"/>
    <cellStyle name="Prozent 4 8 2" xfId="2583" xr:uid="{8327E3CD-4939-498E-8CC4-2E21D2327F8A}"/>
    <cellStyle name="Prozent 4 9" xfId="1958" xr:uid="{E9DAB77A-2605-401B-B0D2-7AE481BAF23E}"/>
    <cellStyle name="Prozent 4 9 2" xfId="3205" xr:uid="{62C9F1C2-6D40-419D-BAC7-44868693C696}"/>
    <cellStyle name="Prozent 5" xfId="395" xr:uid="{C7CC9389-BF11-4B19-97D5-03C5678480D1}"/>
    <cellStyle name="Prozent 5 2" xfId="603" xr:uid="{763614E9-4C34-440D-ABC9-11837C5AA963}"/>
    <cellStyle name="Prozent 5 3" xfId="604" xr:uid="{CA5F2A9C-3B8E-4771-87D1-BF5DB6CE2CB2}"/>
    <cellStyle name="Prozent 6" xfId="605" xr:uid="{0577AD54-3857-49AF-B129-6DD705357F59}"/>
    <cellStyle name="Prozent 6 2" xfId="675" xr:uid="{F0361504-DB37-4F62-95F2-7273F7678E4F}"/>
    <cellStyle name="Prozent 6 2 2" xfId="1054" xr:uid="{9A095C4B-99C8-4E5C-90D9-F576CFDCE6F3}"/>
    <cellStyle name="Prozent 6 2 2 2" xfId="1304" xr:uid="{DD9C748D-C9FE-46D4-9989-8D300C731549}"/>
    <cellStyle name="Prozent 6 2 2 2 2" xfId="1926" xr:uid="{8F3E641D-C14C-41F4-A4B0-ABA90A9D41DA}"/>
    <cellStyle name="Prozent 6 2 2 2 2 2" xfId="3173" xr:uid="{5F2D7F2D-8916-446A-BA1F-A9D3EA6DF2BB}"/>
    <cellStyle name="Prozent 6 2 2 2 3" xfId="2551" xr:uid="{781117CD-C304-4225-8BD8-06293964C193}"/>
    <cellStyle name="Prozent 6 2 2 3" xfId="1676" xr:uid="{6388DCEA-9AC1-49E2-9430-C36DD997A80F}"/>
    <cellStyle name="Prozent 6 2 2 3 2" xfId="2923" xr:uid="{8A7C5C5D-BFA3-4044-8342-85BA3C7C444E}"/>
    <cellStyle name="Prozent 6 2 2 4" xfId="2301" xr:uid="{E42C453A-8567-4457-B96F-700C70014FC0}"/>
    <cellStyle name="Prozent 6 2 3" xfId="1179" xr:uid="{4CA34D18-D754-4923-A994-4E34F6059902}"/>
    <cellStyle name="Prozent 6 2 3 2" xfId="1801" xr:uid="{8842D6A0-6F22-4E9D-B8DB-0B2744C44997}"/>
    <cellStyle name="Prozent 6 2 3 2 2" xfId="3048" xr:uid="{F58F0115-D0E8-4048-AE29-A9BC8768A0E6}"/>
    <cellStyle name="Prozent 6 2 3 3" xfId="2426" xr:uid="{D463E4FB-61CF-40B5-ABE5-DD5DB3936642}"/>
    <cellStyle name="Prozent 6 2 4" xfId="1551" xr:uid="{BAE4E4C4-EBA1-48FC-8303-C456628EF7BD}"/>
    <cellStyle name="Prozent 6 2 4 2" xfId="2798" xr:uid="{9D972FDD-903F-471F-8718-E0323203AB95}"/>
    <cellStyle name="Prozent 6 2 5" xfId="1429" xr:uid="{09E1DCCA-D18A-4FCC-8AAA-F6E989C149D6}"/>
    <cellStyle name="Prozent 6 2 5 2" xfId="2676" xr:uid="{7F1756B7-E928-4164-84B7-2918F0EDAF75}"/>
    <cellStyle name="Prozent 6 2 6" xfId="2051" xr:uid="{179793D1-6A36-4878-A676-63A2C7D3DEFA}"/>
    <cellStyle name="Prozent 6 2 6 2" xfId="3298" xr:uid="{F2A19B11-FB2A-4A48-82B8-F2C42AD03230}"/>
    <cellStyle name="Prozent 6 2 7" xfId="2176" xr:uid="{EA6ACF10-FB9F-46F2-B8B6-45243D554E9C}"/>
    <cellStyle name="Prozent 6 3" xfId="760" xr:uid="{1C45C193-9BED-480E-B794-4C24B9796667}"/>
    <cellStyle name="Prozent 7" xfId="606" xr:uid="{9E602094-4123-4D7C-A251-7D3FC10FCFFE}"/>
    <cellStyle name="Prozent 8" xfId="678" xr:uid="{D545A0F8-99A9-42D8-AF0E-AFF7A92BF284}"/>
    <cellStyle name="Prozent 8 2" xfId="739" xr:uid="{4AE46F0B-62C1-49ED-A8D5-54C0DC030135}"/>
    <cellStyle name="Prozent 8 2 2" xfId="1055" xr:uid="{2EB98D5C-311A-4DA5-9D3C-E0CBA53EDFEC}"/>
    <cellStyle name="Prozent 8 2 2 2" xfId="1305" xr:uid="{0E72835F-2C2D-4B38-B66C-EE85BE6281F0}"/>
    <cellStyle name="Prozent 8 2 2 2 2" xfId="1927" xr:uid="{405AF113-1C4E-4203-8007-D559A09DA12D}"/>
    <cellStyle name="Prozent 8 2 2 2 2 2" xfId="3174" xr:uid="{17D61A3A-2161-418E-B119-5AF2A7ED85F6}"/>
    <cellStyle name="Prozent 8 2 2 2 3" xfId="2552" xr:uid="{B79A9BD6-299D-4B92-B00E-03035C0A3D9C}"/>
    <cellStyle name="Prozent 8 2 2 3" xfId="1677" xr:uid="{5D221F28-C365-4E06-A487-15CF04103BF2}"/>
    <cellStyle name="Prozent 8 2 2 3 2" xfId="2924" xr:uid="{399F8AFC-7625-4894-A348-A2045FD00B72}"/>
    <cellStyle name="Prozent 8 2 2 4" xfId="2302" xr:uid="{EF16CCCE-09A7-48BB-9C11-E75B33AC0AE4}"/>
    <cellStyle name="Prozent 8 2 3" xfId="1180" xr:uid="{467C4C60-A227-4822-84CB-C82FAD2364EA}"/>
    <cellStyle name="Prozent 8 2 3 2" xfId="1802" xr:uid="{5B5DE43F-18D5-42D5-BF45-BBBB0FE2F44A}"/>
    <cellStyle name="Prozent 8 2 3 2 2" xfId="3049" xr:uid="{D328E23E-63D6-437C-B540-A0D0DBC4FF7E}"/>
    <cellStyle name="Prozent 8 2 3 3" xfId="2427" xr:uid="{77D462D4-E9FD-40B8-B223-C6890726766C}"/>
    <cellStyle name="Prozent 8 2 4" xfId="1552" xr:uid="{E9BFC879-251E-4339-A301-66E15FF390E0}"/>
    <cellStyle name="Prozent 8 2 4 2" xfId="2799" xr:uid="{22BF4DCE-388C-494A-8154-865CDBD95758}"/>
    <cellStyle name="Prozent 8 2 5" xfId="1430" xr:uid="{73DE8A22-9E22-4DD3-A1A2-48E21FA2B7EF}"/>
    <cellStyle name="Prozent 8 2 5 2" xfId="2677" xr:uid="{616FF8AB-DCB2-4F23-8246-A429A171E3FE}"/>
    <cellStyle name="Prozent 8 2 6" xfId="2052" xr:uid="{9C44CD59-8F79-46EB-93C7-8FF17E74DE08}"/>
    <cellStyle name="Prozent 8 2 6 2" xfId="3299" xr:uid="{B808AE3D-910D-4E56-8DAC-6D19F390788B}"/>
    <cellStyle name="Prozent 8 2 7" xfId="2177" xr:uid="{EE3C0C7B-6CBA-47CE-9D05-93F7DADA906F}"/>
    <cellStyle name="Prozent 8 3" xfId="777" xr:uid="{328830C6-42AA-4807-9600-C44644FB6C46}"/>
    <cellStyle name="Prozent 8 3 2" xfId="1288" xr:uid="{491DD1E6-A750-4AAA-A145-287A3C2936E0}"/>
    <cellStyle name="Prozent 8 3 2 2" xfId="1910" xr:uid="{FC24790F-EAEA-4E3C-BB83-57AC77BC5F33}"/>
    <cellStyle name="Prozent 8 3 2 2 2" xfId="3157" xr:uid="{CEA38CCE-00BB-4D23-BCD9-26F5C4D61C75}"/>
    <cellStyle name="Prozent 8 3 2 3" xfId="2535" xr:uid="{A270A6CE-DC8B-4E3A-98B8-298741D42F9D}"/>
    <cellStyle name="Prozent 8 3 3" xfId="1660" xr:uid="{9335D0ED-A19D-4BEA-823A-7D1C84BE0759}"/>
    <cellStyle name="Prozent 8 3 3 2" xfId="2907" xr:uid="{83E8CB7A-0DD2-4041-9EE0-30DD0B54A5F9}"/>
    <cellStyle name="Prozent 8 3 4" xfId="2285" xr:uid="{18DE61A9-5B9C-4217-B10D-60C987E43D06}"/>
    <cellStyle name="Prozent 8 3 5" xfId="1038" xr:uid="{DABAE9A3-C8D1-453E-99C9-2694508EE3DB}"/>
    <cellStyle name="Prozent 8 4" xfId="1163" xr:uid="{CF140904-AAF1-41A1-8014-9B1D7291B294}"/>
    <cellStyle name="Prozent 8 4 2" xfId="1785" xr:uid="{ABB64A66-0E50-49AE-AB6A-372F51B4F29C}"/>
    <cellStyle name="Prozent 8 4 2 2" xfId="3032" xr:uid="{18895B15-2D63-49AC-8AF4-1C48A7B9D4C8}"/>
    <cellStyle name="Prozent 8 4 3" xfId="2410" xr:uid="{83C59EED-CB8B-47D1-8103-119239C058CD}"/>
    <cellStyle name="Prozent 8 5" xfId="1535" xr:uid="{CC2061AA-3244-4213-9FD0-D5E7DE4827AA}"/>
    <cellStyle name="Prozent 8 5 2" xfId="2782" xr:uid="{A9280652-AB4B-44CD-AEA8-CC613CB43722}"/>
    <cellStyle name="Prozent 8 6" xfId="1413" xr:uid="{A8FDDF76-787E-4691-A000-9FC0BD864276}"/>
    <cellStyle name="Prozent 8 6 2" xfId="2660" xr:uid="{906A61E0-1ECF-488A-95D6-074736AE62F0}"/>
    <cellStyle name="Prozent 8 7" xfId="2035" xr:uid="{A0834727-5542-4018-8983-947C2184F35A}"/>
    <cellStyle name="Prozent 8 7 2" xfId="3282" xr:uid="{8FF7CB3A-945F-4ADE-907A-64D1CB9946AD}"/>
    <cellStyle name="Prozent 8 8" xfId="2160" xr:uid="{06D5C92E-54F2-42B4-84EB-5D2CC168BFA4}"/>
    <cellStyle name="Prozent 9" xfId="735" xr:uid="{47A25214-94F7-4A10-B046-7591F3801D8B}"/>
    <cellStyle name="Prozent 9 2" xfId="767" xr:uid="{96EFE948-FF6F-494D-AF59-38DDC415DA7F}"/>
    <cellStyle name="Prozent 9 3" xfId="786" xr:uid="{A07BC883-268A-4649-8B1A-E5C3EB538A6E}"/>
    <cellStyle name="Pyör. luku_CRFReport-template" xfId="607" xr:uid="{0C92E76E-CAE2-4CD3-9D16-23FE2BD151DA}"/>
    <cellStyle name="Pyör. valuutta_CRFReport-template" xfId="608" xr:uid="{63F3416B-1CD5-4730-AC07-4DBBCC61E78A}"/>
    <cellStyle name="Quelle" xfId="396" xr:uid="{4EDDD94E-DA9B-4F89-BF29-881622FCE26A}"/>
    <cellStyle name="Quelle 2" xfId="746" xr:uid="{A96FFC9B-A986-429A-8126-4A7B6708028E}"/>
    <cellStyle name="Schlecht 2" xfId="397" xr:uid="{29F1CFD2-7E59-48D1-8201-ABB54009D20A}"/>
    <cellStyle name="Schlecht 3" xfId="398" xr:uid="{872F1370-DE5C-4540-B901-87BC5717AAA5}"/>
    <cellStyle name="Schlecht 4" xfId="399" xr:uid="{2E6A9EE5-6B41-43DB-88D6-63C8AC743D8D}"/>
    <cellStyle name="Schlecht 5" xfId="400" xr:uid="{8D89502A-464B-4768-BD03-2FC8A3432C10}"/>
    <cellStyle name="Schlecht 6" xfId="401" xr:uid="{E8C1A15C-513B-4D2A-9B19-6D95A63CDB21}"/>
    <cellStyle name="Schlecht 7" xfId="402" xr:uid="{7A889FE8-0E66-48FE-99F0-C552736E8B97}"/>
    <cellStyle name="Schlecht 8" xfId="743" xr:uid="{19B75D86-9792-449F-8D35-6ABF7EE872D0}"/>
    <cellStyle name="Shade" xfId="403" xr:uid="{E5CA7EA7-9FCE-455B-A35D-4AD6C3CF479F}"/>
    <cellStyle name="Shade 2" xfId="609" xr:uid="{E8917890-0831-4038-9A7D-E4C9BEC13260}"/>
    <cellStyle name="Shade_B_border2" xfId="610" xr:uid="{1892CFB1-2FF3-4B1D-9B0F-1E9F59239529}"/>
    <cellStyle name="Standard 10" xfId="404" xr:uid="{44456A5D-53F1-4D75-AE0C-CB3E12B8D639}"/>
    <cellStyle name="Standard 10 2" xfId="405" xr:uid="{850CFC33-EC7E-4DBA-9A14-C6E7C1E72E81}"/>
    <cellStyle name="Standard 10 3" xfId="406" xr:uid="{2D5CF657-E7C7-4E46-B738-DC8E5790BB07}"/>
    <cellStyle name="Standard 10 3 2" xfId="1040" xr:uid="{AEEAB4DB-1A60-4FDB-B53D-FA26E92D593C}"/>
    <cellStyle name="Standard 10 3 2 2" xfId="1290" xr:uid="{A0DBE5A8-52C1-4B5D-952A-973B73245D2E}"/>
    <cellStyle name="Standard 10 3 2 2 2" xfId="1912" xr:uid="{37274358-9D03-4A5C-AEA5-CBA1A8259B83}"/>
    <cellStyle name="Standard 10 3 2 2 2 2" xfId="3159" xr:uid="{32D49D04-79FB-4BB3-A233-0BD9143FCA7F}"/>
    <cellStyle name="Standard 10 3 2 2 3" xfId="2537" xr:uid="{58132515-338E-4A3A-A24C-374AA1E0E32B}"/>
    <cellStyle name="Standard 10 3 2 3" xfId="1662" xr:uid="{91C347C0-37ED-4A03-9F99-AC971FDD1370}"/>
    <cellStyle name="Standard 10 3 2 3 2" xfId="2909" xr:uid="{CEED0C8A-83F1-4B47-BD3B-A186A4E12E64}"/>
    <cellStyle name="Standard 10 3 2 4" xfId="2287" xr:uid="{9AFF6FF3-E322-4C51-991C-4B136A27F763}"/>
    <cellStyle name="Standard 10 3 3" xfId="1165" xr:uid="{CB00310A-AF90-4D2E-8518-920447BD02C1}"/>
    <cellStyle name="Standard 10 3 3 2" xfId="1787" xr:uid="{64C9D405-3230-4B1B-A203-F80438C08257}"/>
    <cellStyle name="Standard 10 3 3 2 2" xfId="3034" xr:uid="{7DB30EB9-BDC4-4198-8219-4B0EB88F1E52}"/>
    <cellStyle name="Standard 10 3 3 3" xfId="2412" xr:uid="{3A5518C6-343A-4D21-AE10-7886EBD71907}"/>
    <cellStyle name="Standard 10 3 4" xfId="1537" xr:uid="{3B8773B5-C9E6-4723-B446-07D1614EED95}"/>
    <cellStyle name="Standard 10 3 4 2" xfId="2784" xr:uid="{00B191B8-0177-41F9-825D-24F4547FE369}"/>
    <cellStyle name="Standard 10 3 5" xfId="1415" xr:uid="{490E43D6-F136-485C-B6B7-33D3DB1DE4F8}"/>
    <cellStyle name="Standard 10 3 5 2" xfId="2662" xr:uid="{B2702120-C4E5-439F-BD4F-4617D6421CFF}"/>
    <cellStyle name="Standard 10 3 6" xfId="2037" xr:uid="{51D4A154-F808-42FA-AED0-B43A98EFD218}"/>
    <cellStyle name="Standard 10 3 6 2" xfId="3284" xr:uid="{1B118541-4AA3-4B93-97F5-5E59B7808BCD}"/>
    <cellStyle name="Standard 10 3 7" xfId="2162" xr:uid="{219A3E1E-A912-4CA2-91B4-D0B24DF8B103}"/>
    <cellStyle name="Standard 10 4" xfId="768" xr:uid="{9122F7D0-4697-4761-8CA8-9188854A1C43}"/>
    <cellStyle name="Standard 11" xfId="407" xr:uid="{29842CB4-271B-4403-95D7-2A1C5D9B69B7}"/>
    <cellStyle name="Standard 11 2" xfId="408" xr:uid="{178C1CB6-C89C-4CFA-83E4-0C66FFFE7571}"/>
    <cellStyle name="Standard 11 2 2" xfId="898" xr:uid="{CEC3A488-2110-434A-8DB6-41269BE5A357}"/>
    <cellStyle name="Standard 11 3" xfId="409" xr:uid="{CE021424-444F-450D-B633-31B69D953B9E}"/>
    <cellStyle name="Standard 11 4" xfId="671" xr:uid="{9F7E2431-42AB-4B62-A8A8-AE198443E895}"/>
    <cellStyle name="Standard 11 4 2" xfId="1056" xr:uid="{E76CEF31-4635-4CB4-9125-556AB6B88813}"/>
    <cellStyle name="Standard 11 4 2 2" xfId="1306" xr:uid="{87A97060-BFA3-40D7-A4FF-F54E7A5A9A32}"/>
    <cellStyle name="Standard 11 4 2 2 2" xfId="1928" xr:uid="{0A7D63C8-D9E4-4DF4-A708-E824F81D5C3C}"/>
    <cellStyle name="Standard 11 4 2 2 2 2" xfId="3175" xr:uid="{49B8C65B-90B7-4B3D-8F1D-E614FCF8387C}"/>
    <cellStyle name="Standard 11 4 2 2 3" xfId="2553" xr:uid="{1B5F4D24-4182-44CF-9F36-B40F37A0B9D0}"/>
    <cellStyle name="Standard 11 4 2 3" xfId="1678" xr:uid="{56D7CF0F-BBDD-4AE1-B2C2-7B3D7BA6261B}"/>
    <cellStyle name="Standard 11 4 2 3 2" xfId="2925" xr:uid="{0C07A654-932D-4269-B59A-D6F38C1C9AAA}"/>
    <cellStyle name="Standard 11 4 2 4" xfId="2303" xr:uid="{79369905-0EB6-44AC-B859-D9B5A84C5850}"/>
    <cellStyle name="Standard 11 4 3" xfId="1181" xr:uid="{E15F153D-9BED-42BC-BB9F-09568C0912D2}"/>
    <cellStyle name="Standard 11 4 3 2" xfId="1803" xr:uid="{83BD916E-CD5F-48E9-B1B3-09C16AFF37B6}"/>
    <cellStyle name="Standard 11 4 3 2 2" xfId="3050" xr:uid="{A4828230-ECBF-4CAD-ADEB-6648B7262441}"/>
    <cellStyle name="Standard 11 4 3 3" xfId="2428" xr:uid="{83B795B5-23B9-4F8D-8E05-01ED8E5197FE}"/>
    <cellStyle name="Standard 11 4 4" xfId="1553" xr:uid="{1DA1E786-F0B3-4AA1-9218-D0F60F5BCFA5}"/>
    <cellStyle name="Standard 11 4 4 2" xfId="2800" xr:uid="{CF50C142-21EB-455C-893C-973F4DCD21D8}"/>
    <cellStyle name="Standard 11 4 5" xfId="1431" xr:uid="{96CDF203-A7AB-466C-9C84-D51EC3FADF3D}"/>
    <cellStyle name="Standard 11 4 5 2" xfId="2678" xr:uid="{7B99AC75-D9A7-42EF-82DA-389D50AFF522}"/>
    <cellStyle name="Standard 11 4 6" xfId="2053" xr:uid="{6E316807-C61E-4D2D-85A2-8748D4256503}"/>
    <cellStyle name="Standard 11 4 6 2" xfId="3300" xr:uid="{C0A01D5C-8DA8-4778-8A4E-2018C4704637}"/>
    <cellStyle name="Standard 11 4 7" xfId="2178" xr:uid="{01F3B557-D77C-4274-B197-6E0DB0FCE45F}"/>
    <cellStyle name="Standard 11 5" xfId="897" xr:uid="{7486FAAD-EB17-4B86-A612-CDD92AA566DD}"/>
    <cellStyle name="Standard 12" xfId="410" xr:uid="{C4B6ED41-B9BE-4406-B619-2DAC30E237BC}"/>
    <cellStyle name="Standard 12 2" xfId="899" xr:uid="{496A6123-1370-4886-8A77-E713476AAA4E}"/>
    <cellStyle name="Standard 13" xfId="411" xr:uid="{E9BF80E8-9684-42C5-9BB6-30C8C6E920C1}"/>
    <cellStyle name="Standard 13 2" xfId="672" xr:uid="{F69F7477-106E-4277-BBFA-4BCE72913DE9}"/>
    <cellStyle name="Standard 14" xfId="412" xr:uid="{A20EFB38-C45B-479D-8C2D-551ADFC081B5}"/>
    <cellStyle name="Standard 14 10" xfId="1432" xr:uid="{097C332A-D25E-480D-92A6-A0422CB43465}"/>
    <cellStyle name="Standard 14 10 2" xfId="2679" xr:uid="{8EDBE394-9FB9-4E6F-9F48-1844EF9DFFE7}"/>
    <cellStyle name="Standard 14 11" xfId="1307" xr:uid="{A4D9DF86-C829-4A97-BD98-A3C1EB39DA17}"/>
    <cellStyle name="Standard 14 11 2" xfId="2554" xr:uid="{CC37A071-5DB9-4AA7-BFE9-219C3DCF040B}"/>
    <cellStyle name="Standard 14 12" xfId="1929" xr:uid="{FAB27EB4-B916-4E57-80BB-020F78409169}"/>
    <cellStyle name="Standard 14 12 2" xfId="3176" xr:uid="{82FA5842-F91A-4B89-B0E9-53ECBEE3288A}"/>
    <cellStyle name="Standard 14 13" xfId="2054" xr:uid="{A273FDD4-8A25-4D6E-A034-8C8B7210C41E}"/>
    <cellStyle name="Standard 14 2" xfId="611" xr:uid="{4F9DA368-A351-4E49-84A9-EB47450B493D}"/>
    <cellStyle name="Standard 14 2 2" xfId="711" xr:uid="{48EA6FAA-08D1-4083-8561-4F8AAD7A80D5}"/>
    <cellStyle name="Standard 14 2 2 2" xfId="1013" xr:uid="{7B907C92-7F87-43EE-900C-FA91474D5AB8}"/>
    <cellStyle name="Standard 14 2 2 2 2" xfId="1263" xr:uid="{3BF790A8-9877-4DF7-A975-B43BBC2BDEA4}"/>
    <cellStyle name="Standard 14 2 2 2 2 2" xfId="1885" xr:uid="{B8A0F011-2220-47D2-86F8-D03ADEC41751}"/>
    <cellStyle name="Standard 14 2 2 2 2 2 2" xfId="3132" xr:uid="{C86AF632-750D-4BA8-B8F1-4C30C84255A1}"/>
    <cellStyle name="Standard 14 2 2 2 2 3" xfId="2510" xr:uid="{D0CD9C6A-499A-4564-99AF-17EE95D21B50}"/>
    <cellStyle name="Standard 14 2 2 2 3" xfId="1635" xr:uid="{BABCB9FC-BD60-4E55-9D0F-B475F1EB7325}"/>
    <cellStyle name="Standard 14 2 2 2 3 2" xfId="2882" xr:uid="{76FC59AF-0E79-460C-8492-9121E69E51E8}"/>
    <cellStyle name="Standard 14 2 2 2 4" xfId="2260" xr:uid="{EE40D6A6-9E4E-4C3B-8522-2EAD07526328}"/>
    <cellStyle name="Standard 14 2 2 3" xfId="1138" xr:uid="{77A967B6-1CB6-4C39-B14C-5EC60A01DCED}"/>
    <cellStyle name="Standard 14 2 2 3 2" xfId="1760" xr:uid="{76F10DED-4604-4BBA-9AB1-A66A30100063}"/>
    <cellStyle name="Standard 14 2 2 3 2 2" xfId="3007" xr:uid="{773D0CA2-C3C1-42A7-9B17-FA9706B58C97}"/>
    <cellStyle name="Standard 14 2 2 3 3" xfId="2385" xr:uid="{A9659842-6555-47BB-9492-531B940FF043}"/>
    <cellStyle name="Standard 14 2 2 4" xfId="1510" xr:uid="{70166CA6-AEE9-4EFD-8B7B-E7EF8EA68C01}"/>
    <cellStyle name="Standard 14 2 2 4 2" xfId="2757" xr:uid="{A091AE26-A0F8-452E-8F5D-7599A502C107}"/>
    <cellStyle name="Standard 14 2 2 5" xfId="1388" xr:uid="{36226135-5127-462D-AEB3-10824909302B}"/>
    <cellStyle name="Standard 14 2 2 5 2" xfId="2635" xr:uid="{D1797ACA-B693-47E7-AEB0-F3E835D0FCA0}"/>
    <cellStyle name="Standard 14 2 2 6" xfId="2010" xr:uid="{4A98A1D6-8EBC-42CD-9D70-B934BB020A36}"/>
    <cellStyle name="Standard 14 2 2 6 2" xfId="3257" xr:uid="{94320DC9-84D6-4C9D-8A83-515F70FC9BAE}"/>
    <cellStyle name="Standard 14 2 2 7" xfId="2135" xr:uid="{CE652C60-5443-4CC7-A023-9090561B87E9}"/>
    <cellStyle name="Standard 14 2 3" xfId="749" xr:uid="{3B0F18D6-4749-4E5C-923A-D4E9D469AB24}"/>
    <cellStyle name="Standard 14 2 3 2" xfId="1052" xr:uid="{161AF6BA-E9E2-4B8E-8FD4-04A12C38A41A}"/>
    <cellStyle name="Standard 14 2 3 2 2" xfId="1302" xr:uid="{BD36566E-3C85-41FB-B3D5-B4E0CA2CDC4F}"/>
    <cellStyle name="Standard 14 2 3 2 2 2" xfId="1924" xr:uid="{58D53656-680A-41F9-B407-A2C6EB98ADED}"/>
    <cellStyle name="Standard 14 2 3 2 2 2 2" xfId="3171" xr:uid="{D3C144B4-C976-4976-BB25-4E56410B01D3}"/>
    <cellStyle name="Standard 14 2 3 2 2 3" xfId="2549" xr:uid="{B7C2E0E1-DE63-4136-8E19-23DA3A4D1067}"/>
    <cellStyle name="Standard 14 2 3 2 3" xfId="1674" xr:uid="{39F31C76-F1C5-4E75-817F-910CB82898A8}"/>
    <cellStyle name="Standard 14 2 3 2 3 2" xfId="2921" xr:uid="{CE2D1497-821A-4F90-8F77-11AA7773B7BC}"/>
    <cellStyle name="Standard 14 2 3 2 4" xfId="2299" xr:uid="{6497EB1C-ABF0-4ED3-AD5D-FE257D003812}"/>
    <cellStyle name="Standard 14 2 3 3" xfId="1177" xr:uid="{63B5BE94-906E-4FA0-8119-2E3882D820A1}"/>
    <cellStyle name="Standard 14 2 3 3 2" xfId="1799" xr:uid="{6866DA9F-4F65-4CB3-9BA2-51FD9925E15F}"/>
    <cellStyle name="Standard 14 2 3 3 2 2" xfId="3046" xr:uid="{BFE8DFF3-209C-4256-82C4-7AEE64DE0666}"/>
    <cellStyle name="Standard 14 2 3 3 3" xfId="2424" xr:uid="{DC67828E-2A87-441A-A3FB-58BAB99F050C}"/>
    <cellStyle name="Standard 14 2 3 4" xfId="1549" xr:uid="{B98F6187-E9AD-46E1-B0ED-34762B1AB1A6}"/>
    <cellStyle name="Standard 14 2 3 4 2" xfId="2796" xr:uid="{1C55DCAC-37B3-4EFB-82C3-7CC5B6A77F9B}"/>
    <cellStyle name="Standard 14 2 3 5" xfId="1427" xr:uid="{891E6C62-5AD2-44E1-9011-BFA0A16E6497}"/>
    <cellStyle name="Standard 14 2 3 5 2" xfId="2674" xr:uid="{ACB5AFEF-F2B7-40F3-BB96-DDA203F309AB}"/>
    <cellStyle name="Standard 14 2 3 6" xfId="2049" xr:uid="{A83FE669-320A-467D-BDFE-7EFBCAB0C3BD}"/>
    <cellStyle name="Standard 14 2 3 6 2" xfId="3296" xr:uid="{5F4423D9-A5C2-4BA5-BA4E-2CBB05688350}"/>
    <cellStyle name="Standard 14 2 3 7" xfId="2174" xr:uid="{2045FF10-1D9A-477F-8F60-7B5E544F2791}"/>
    <cellStyle name="Standard 14 2 4" xfId="964" xr:uid="{EB1CF5D5-D388-49E0-ADBD-C064DAD67BA7}"/>
    <cellStyle name="Standard 14 2 4 2" xfId="1214" xr:uid="{39748B71-B912-46F3-ADB5-EA5C9B3938E8}"/>
    <cellStyle name="Standard 14 2 4 2 2" xfId="1836" xr:uid="{600F322C-FC28-4839-B262-D66F0559B5C8}"/>
    <cellStyle name="Standard 14 2 4 2 2 2" xfId="3083" xr:uid="{71959E2C-AC67-4875-8145-0829CDF026BA}"/>
    <cellStyle name="Standard 14 2 4 2 3" xfId="2461" xr:uid="{7E35C52A-3595-492D-986A-B84B01AA9BBB}"/>
    <cellStyle name="Standard 14 2 4 3" xfId="1586" xr:uid="{96287F85-D008-497C-B6DC-5DDE892CBC86}"/>
    <cellStyle name="Standard 14 2 4 3 2" xfId="2833" xr:uid="{72DB4400-C145-4C98-82C9-0DF129C870F5}"/>
    <cellStyle name="Standard 14 2 4 4" xfId="2211" xr:uid="{D84152BB-24E4-4A65-BD21-338533B08F81}"/>
    <cellStyle name="Standard 14 2 5" xfId="1089" xr:uid="{748AFB56-9D27-4C03-92C2-1EF8DD3EEA59}"/>
    <cellStyle name="Standard 14 2 5 2" xfId="1711" xr:uid="{3D26E816-9717-4F1D-896F-47D886A2CC82}"/>
    <cellStyle name="Standard 14 2 5 2 2" xfId="2958" xr:uid="{6F275F4E-7BCD-4B6D-BC8A-A6D6BE007551}"/>
    <cellStyle name="Standard 14 2 5 3" xfId="2336" xr:uid="{CDDCA730-D3FF-4655-A9CD-00E0D139AE77}"/>
    <cellStyle name="Standard 14 2 6" xfId="1461" xr:uid="{7526CA46-3CF2-4312-9CDC-4885C8DA1F0B}"/>
    <cellStyle name="Standard 14 2 6 2" xfId="2708" xr:uid="{EA2DC389-FEA6-4F56-A82E-EE3068618B0C}"/>
    <cellStyle name="Standard 14 2 7" xfId="1339" xr:uid="{9CE1ED99-D359-4627-A3B6-4B96014B4042}"/>
    <cellStyle name="Standard 14 2 7 2" xfId="2586" xr:uid="{3015FDB4-5239-4FD1-A572-CA9E6D1AD8BA}"/>
    <cellStyle name="Standard 14 2 8" xfId="1961" xr:uid="{A2681CD7-26EB-40B0-9B6E-25B4B7BAC8FE}"/>
    <cellStyle name="Standard 14 2 8 2" xfId="3208" xr:uid="{22C5258E-5060-4C73-A040-F1F59DEE95A5}"/>
    <cellStyle name="Standard 14 2 9" xfId="2086" xr:uid="{04F0CCBA-F425-4102-9273-EFF2B8936D77}"/>
    <cellStyle name="Standard 14 3" xfId="612" xr:uid="{34DDC072-8B18-4EA9-8DC5-D613F904ACCD}"/>
    <cellStyle name="Standard 14 3 2" xfId="712" xr:uid="{012A5BFF-31D1-4C10-9AFA-6FFA8D074933}"/>
    <cellStyle name="Standard 14 3 2 2" xfId="1014" xr:uid="{ECA1BEAE-67F5-41B8-8814-9CFC07583DFA}"/>
    <cellStyle name="Standard 14 3 2 2 2" xfId="1264" xr:uid="{73840729-25AD-43EA-9FEC-0CB471009C17}"/>
    <cellStyle name="Standard 14 3 2 2 2 2" xfId="1886" xr:uid="{D8E83905-01BC-47F8-B27D-4A970662057C}"/>
    <cellStyle name="Standard 14 3 2 2 2 2 2" xfId="3133" xr:uid="{922DF297-A997-46F6-9513-70D82F37CF99}"/>
    <cellStyle name="Standard 14 3 2 2 2 3" xfId="2511" xr:uid="{BCF8128B-3DB0-476B-802E-E44CCB4EB876}"/>
    <cellStyle name="Standard 14 3 2 2 3" xfId="1636" xr:uid="{64990D9A-58BD-4063-896E-38B6DF0C8A18}"/>
    <cellStyle name="Standard 14 3 2 2 3 2" xfId="2883" xr:uid="{173571B6-B5FA-4580-A441-176617F6C1AD}"/>
    <cellStyle name="Standard 14 3 2 2 4" xfId="2261" xr:uid="{4B9F97EB-38E1-4022-AD2B-A9B8D8A344F5}"/>
    <cellStyle name="Standard 14 3 2 3" xfId="1139" xr:uid="{4E8D22CF-B63E-4B3E-8879-41C33AC5782C}"/>
    <cellStyle name="Standard 14 3 2 3 2" xfId="1761" xr:uid="{A8F4B3F0-D7D0-4E0A-A87C-C92814E282E2}"/>
    <cellStyle name="Standard 14 3 2 3 2 2" xfId="3008" xr:uid="{818341AA-AD8D-4801-B3C8-A64461ADC6CD}"/>
    <cellStyle name="Standard 14 3 2 3 3" xfId="2386" xr:uid="{FE867654-C259-4774-8F48-548E09E99184}"/>
    <cellStyle name="Standard 14 3 2 4" xfId="1511" xr:uid="{ACCBB2EE-3781-4AD5-AE34-DE378F4E8C64}"/>
    <cellStyle name="Standard 14 3 2 4 2" xfId="2758" xr:uid="{EFFD3C30-FACB-49A2-AAB6-BC41714A94B1}"/>
    <cellStyle name="Standard 14 3 2 5" xfId="1389" xr:uid="{2C3BE4CD-9628-4827-B137-3C2DE2A6CCCB}"/>
    <cellStyle name="Standard 14 3 2 5 2" xfId="2636" xr:uid="{4F63012C-93CE-4360-92C1-8EE4272B5A3E}"/>
    <cellStyle name="Standard 14 3 2 6" xfId="2011" xr:uid="{2B9B4703-E844-42FC-8B4C-1B803F23B1FB}"/>
    <cellStyle name="Standard 14 3 2 6 2" xfId="3258" xr:uid="{EBA3C7F5-8AE5-4621-B6E0-B65999A30839}"/>
    <cellStyle name="Standard 14 3 2 7" xfId="2136" xr:uid="{B65DF9DC-099F-4345-9EB4-3299488B5927}"/>
    <cellStyle name="Standard 14 3 3" xfId="965" xr:uid="{6FDCA343-F672-4B8C-BF49-F412CF44DB51}"/>
    <cellStyle name="Standard 14 3 3 2" xfId="1215" xr:uid="{7260701C-5F37-4419-8089-CA205B1995E5}"/>
    <cellStyle name="Standard 14 3 3 2 2" xfId="1837" xr:uid="{85734AEC-EE8B-4851-8F45-9945A70F878C}"/>
    <cellStyle name="Standard 14 3 3 2 2 2" xfId="3084" xr:uid="{1CB5D499-C60F-42F4-9A6B-1D910F4F0DFC}"/>
    <cellStyle name="Standard 14 3 3 2 3" xfId="2462" xr:uid="{094FD942-110B-48E7-99B5-D6293B7710AA}"/>
    <cellStyle name="Standard 14 3 3 3" xfId="1587" xr:uid="{6A830124-41FC-4E34-AB58-3605400774E7}"/>
    <cellStyle name="Standard 14 3 3 3 2" xfId="2834" xr:uid="{9383D8C9-2ED1-43BB-A3B1-B341A796BD51}"/>
    <cellStyle name="Standard 14 3 3 4" xfId="2212" xr:uid="{36580A65-D017-4AC4-8769-C5D426E6B46D}"/>
    <cellStyle name="Standard 14 3 4" xfId="1090" xr:uid="{DBBE1BB4-EAEB-40D7-BD5E-2DE7E489FE6A}"/>
    <cellStyle name="Standard 14 3 4 2" xfId="1712" xr:uid="{EE41AAE8-B25B-4324-AA42-5A4FB8D9FEF5}"/>
    <cellStyle name="Standard 14 3 4 2 2" xfId="2959" xr:uid="{A33F02FB-3059-4937-A6C6-DEF8CD8552BF}"/>
    <cellStyle name="Standard 14 3 4 3" xfId="2337" xr:uid="{6DFBFDD2-8ED7-4CBA-A4AE-DCA7B568CBB2}"/>
    <cellStyle name="Standard 14 3 5" xfId="1462" xr:uid="{B2B9FD07-C309-4207-801D-E4050F3507F5}"/>
    <cellStyle name="Standard 14 3 5 2" xfId="2709" xr:uid="{961716BE-2EB1-4304-B68B-B287233978B4}"/>
    <cellStyle name="Standard 14 3 6" xfId="1340" xr:uid="{16E0FB0B-1E63-4A73-AD90-E6ACBDC26054}"/>
    <cellStyle name="Standard 14 3 6 2" xfId="2587" xr:uid="{89F723DD-E6B5-412C-98CE-B91DCB8D810D}"/>
    <cellStyle name="Standard 14 3 7" xfId="1962" xr:uid="{6A6EE985-6ADD-4430-991A-AC62A7F44B7A}"/>
    <cellStyle name="Standard 14 3 7 2" xfId="3209" xr:uid="{DC21D574-527B-412C-979E-6CF0D321FF42}"/>
    <cellStyle name="Standard 14 3 8" xfId="2087" xr:uid="{87626C75-0A56-44B6-8627-9F0C75EEF019}"/>
    <cellStyle name="Standard 14 4" xfId="713" xr:uid="{D1A269C5-4968-4607-9827-A2A4EA8C7EEC}"/>
    <cellStyle name="Standard 14 4 2" xfId="750" xr:uid="{82B48D46-B58C-44E8-93C9-D9FFD93F709F}"/>
    <cellStyle name="Standard 14 4 2 2" xfId="1032" xr:uid="{5A95FF38-AFF4-4D70-A675-CC7674DE5B49}"/>
    <cellStyle name="Standard 14 4 2 2 2" xfId="1282" xr:uid="{5965E000-8E1A-48E6-A1B2-F121925A1EC7}"/>
    <cellStyle name="Standard 14 4 2 2 2 2" xfId="1904" xr:uid="{B79F3B73-E7C1-4D61-BB90-40969746D340}"/>
    <cellStyle name="Standard 14 4 2 2 2 2 2" xfId="3151" xr:uid="{AEF24095-7E21-40F7-B30E-528DD2FCFAB6}"/>
    <cellStyle name="Standard 14 4 2 2 2 3" xfId="2529" xr:uid="{FDCA7ACB-9F00-4F25-BE2D-E398A2F58601}"/>
    <cellStyle name="Standard 14 4 2 2 3" xfId="1654" xr:uid="{E3B59680-0AA9-46B2-B4C8-AAE508C98A25}"/>
    <cellStyle name="Standard 14 4 2 2 3 2" xfId="2901" xr:uid="{16C5BE60-34DD-45CD-BE39-D05773B4E364}"/>
    <cellStyle name="Standard 14 4 2 2 4" xfId="2279" xr:uid="{4D7C17BE-A4FC-4A3F-AC46-934AE13D6F3E}"/>
    <cellStyle name="Standard 14 4 2 3" xfId="1157" xr:uid="{C82D4F56-D4D2-4361-8DC8-0345F851D90C}"/>
    <cellStyle name="Standard 14 4 2 3 2" xfId="1779" xr:uid="{AE5B7C45-7907-4C71-A8EC-F7D368DCF48C}"/>
    <cellStyle name="Standard 14 4 2 3 2 2" xfId="3026" xr:uid="{F7C1EB05-C38D-4658-9778-7142440E1A1D}"/>
    <cellStyle name="Standard 14 4 2 3 3" xfId="2404" xr:uid="{6C34BDAD-5B84-4FD3-9414-EB6A73779231}"/>
    <cellStyle name="Standard 14 4 2 4" xfId="1529" xr:uid="{99E1C5D2-0685-4D72-878A-E2C18DEC4A06}"/>
    <cellStyle name="Standard 14 4 2 4 2" xfId="2776" xr:uid="{7D52C6BA-10CF-43E9-B6D2-7586E111545D}"/>
    <cellStyle name="Standard 14 4 2 5" xfId="1407" xr:uid="{5478D144-81CB-44EC-A585-74BE87603342}"/>
    <cellStyle name="Standard 14 4 2 5 2" xfId="2654" xr:uid="{ACF50929-FE91-4163-89D2-2A4886628C58}"/>
    <cellStyle name="Standard 14 4 2 6" xfId="2029" xr:uid="{7D4B5863-F6F6-485D-9DF7-729855F5ABD1}"/>
    <cellStyle name="Standard 14 4 2 6 2" xfId="3276" xr:uid="{477A41E0-24AB-41DB-A89B-F63B7CBA3A13}"/>
    <cellStyle name="Standard 14 4 2 7" xfId="2154" xr:uid="{D3A63C84-7B5F-4B1B-AAC8-11FFD04AE12F}"/>
    <cellStyle name="Standard 14 4 3" xfId="983" xr:uid="{1CD7D410-CB8D-4F97-B68F-F18F05C402C4}"/>
    <cellStyle name="Standard 14 4 3 2" xfId="1233" xr:uid="{DC4BAC67-2BFE-402D-A7A0-EE72FA457AD2}"/>
    <cellStyle name="Standard 14 4 3 2 2" xfId="1855" xr:uid="{860FA979-45B2-474E-9494-697873EF0AE4}"/>
    <cellStyle name="Standard 14 4 3 2 2 2" xfId="3102" xr:uid="{8C766618-EA2C-478D-8882-803B28C0FD9A}"/>
    <cellStyle name="Standard 14 4 3 2 3" xfId="2480" xr:uid="{6F420EB8-F42B-4439-87FE-1519CEF80D6D}"/>
    <cellStyle name="Standard 14 4 3 3" xfId="1605" xr:uid="{C7E74613-67CA-40E3-AACC-762F82FC8F46}"/>
    <cellStyle name="Standard 14 4 3 3 2" xfId="2852" xr:uid="{B1310F03-D494-49FB-9EA4-D91EA3F63EE8}"/>
    <cellStyle name="Standard 14 4 3 4" xfId="2230" xr:uid="{B4B56F83-F000-4E9D-8068-29BC57B5685B}"/>
    <cellStyle name="Standard 14 4 4" xfId="1108" xr:uid="{7B972DE0-B76A-4195-B78C-77FC53A0B2D2}"/>
    <cellStyle name="Standard 14 4 4 2" xfId="1730" xr:uid="{446C44E5-130A-478E-A68A-21D18FE54592}"/>
    <cellStyle name="Standard 14 4 4 2 2" xfId="2977" xr:uid="{73823780-3EFA-4A87-AC47-7D1D94F59F23}"/>
    <cellStyle name="Standard 14 4 4 3" xfId="2355" xr:uid="{33F8EAAF-86ED-4291-A783-194D869F0BEC}"/>
    <cellStyle name="Standard 14 4 5" xfId="1480" xr:uid="{37D6CE8A-1DF6-4262-BB83-36B9766DD71A}"/>
    <cellStyle name="Standard 14 4 5 2" xfId="2727" xr:uid="{A025FBCF-21E4-44B8-B5E7-18D315AA3B97}"/>
    <cellStyle name="Standard 14 4 6" xfId="1358" xr:uid="{B0A1AE2B-6FC2-4372-AF06-295DFF935225}"/>
    <cellStyle name="Standard 14 4 6 2" xfId="2605" xr:uid="{152477B0-D46D-4CE7-A1B5-2772063B661C}"/>
    <cellStyle name="Standard 14 4 7" xfId="1980" xr:uid="{4552E91E-4606-4D7E-955C-3FFBD8ECE8ED}"/>
    <cellStyle name="Standard 14 4 7 2" xfId="3227" xr:uid="{DBD09937-EB68-46CF-BFEF-24B2F8D4F93A}"/>
    <cellStyle name="Standard 14 4 8" xfId="2105" xr:uid="{F1BB0C3E-87D2-4648-98C5-A57E53E20980}"/>
    <cellStyle name="Standard 14 5" xfId="751" xr:uid="{2B7BBC17-A9E8-402B-B04F-DBEDC09B5484}"/>
    <cellStyle name="Standard 14 5 2" xfId="984" xr:uid="{737F5BEE-A6E7-4F24-8EA7-98E65B74D207}"/>
    <cellStyle name="Standard 14 5 2 2" xfId="1234" xr:uid="{EC8168D6-A0D3-4F3C-976E-077E368AD928}"/>
    <cellStyle name="Standard 14 5 2 2 2" xfId="1856" xr:uid="{339B2304-3FB2-45DB-B355-EDE81F9EA837}"/>
    <cellStyle name="Standard 14 5 2 2 2 2" xfId="3103" xr:uid="{3B4F8AFB-4E5D-420F-9C5E-37178F80E2BB}"/>
    <cellStyle name="Standard 14 5 2 2 3" xfId="2481" xr:uid="{9C66FF45-EE85-495F-B998-2F33877A4451}"/>
    <cellStyle name="Standard 14 5 2 3" xfId="1606" xr:uid="{D2074C3D-3F94-4D23-AEB5-ED36D07B1585}"/>
    <cellStyle name="Standard 14 5 2 3 2" xfId="2853" xr:uid="{69C6E9ED-B2F0-4829-8014-FEDC824BC65C}"/>
    <cellStyle name="Standard 14 5 2 4" xfId="2231" xr:uid="{32494947-D7EA-4442-968D-9592FF718F14}"/>
    <cellStyle name="Standard 14 5 3" xfId="1109" xr:uid="{BACD20D9-A4D0-4460-BC64-6299D5383113}"/>
    <cellStyle name="Standard 14 5 3 2" xfId="1731" xr:uid="{32FAE9F0-FA08-4D74-B8E3-C4F422CC36D1}"/>
    <cellStyle name="Standard 14 5 3 2 2" xfId="2978" xr:uid="{DAD956ED-C7E5-4F25-941B-BF2610C26ACC}"/>
    <cellStyle name="Standard 14 5 3 3" xfId="2356" xr:uid="{4DA84182-CEE4-4F4E-84B5-2CDD51704DF5}"/>
    <cellStyle name="Standard 14 5 4" xfId="1481" xr:uid="{F7EF0FA6-8270-45BB-93F8-7CA34BF4C087}"/>
    <cellStyle name="Standard 14 5 4 2" xfId="2728" xr:uid="{E04CACCE-E74B-488B-92B6-3ACB1F591D36}"/>
    <cellStyle name="Standard 14 5 5" xfId="1359" xr:uid="{1D7AA21C-0A5B-4667-9E0E-30C88D54800C}"/>
    <cellStyle name="Standard 14 5 5 2" xfId="2606" xr:uid="{74E02B59-5D0F-4317-9FBB-7C345214A7B5}"/>
    <cellStyle name="Standard 14 5 6" xfId="1981" xr:uid="{F4625EBE-FF11-4141-9A64-85BC9DA871DD}"/>
    <cellStyle name="Standard 14 5 6 2" xfId="3228" xr:uid="{73DEC375-E050-4B92-870B-E0B420F996C7}"/>
    <cellStyle name="Standard 14 5 7" xfId="2106" xr:uid="{B877E1E1-855C-4905-A971-67D684D48A14}"/>
    <cellStyle name="Standard 14 6" xfId="752" xr:uid="{BE104CCD-CAF1-443D-8395-B989BCF83585}"/>
    <cellStyle name="Standard 14 6 2" xfId="753" xr:uid="{3C20BC35-129F-4A60-904D-057A2D2890F0}"/>
    <cellStyle name="Standard 14 6 2 2" xfId="754" xr:uid="{D1EAD37D-72D1-4937-B7AE-930B4B288FEA}"/>
    <cellStyle name="Standard 14 6 2 2 2" xfId="1036" xr:uid="{F29621E6-29B5-4592-A430-28F82FA1B7E4}"/>
    <cellStyle name="Standard 14 6 2 2 2 2" xfId="1286" xr:uid="{44A54434-C91E-425E-8391-DEF48CAE428B}"/>
    <cellStyle name="Standard 14 6 2 2 2 2 2" xfId="1908" xr:uid="{43E30D67-3232-415B-AFB1-AFE79EF421C1}"/>
    <cellStyle name="Standard 14 6 2 2 2 2 2 2" xfId="3155" xr:uid="{93142583-9771-43E2-9120-476AB7E1DFED}"/>
    <cellStyle name="Standard 14 6 2 2 2 2 3" xfId="2533" xr:uid="{9D5EBBE3-8255-4B84-A493-B1A463E08E1D}"/>
    <cellStyle name="Standard 14 6 2 2 2 3" xfId="1658" xr:uid="{F7AAB28A-8E35-46A7-A0AC-70C6D921EF3D}"/>
    <cellStyle name="Standard 14 6 2 2 2 3 2" xfId="2905" xr:uid="{0E3A48F3-91AB-4A7A-BA80-91E33C3FAC2F}"/>
    <cellStyle name="Standard 14 6 2 2 2 4" xfId="2283" xr:uid="{4E944AFA-B80A-459F-B3A4-6F93EAEF24EA}"/>
    <cellStyle name="Standard 14 6 2 2 3" xfId="1161" xr:uid="{D6493988-B3DC-49ED-8246-1A63474342C9}"/>
    <cellStyle name="Standard 14 6 2 2 3 2" xfId="1783" xr:uid="{ACECD3E5-89CD-4625-AD9A-D2CB59A17609}"/>
    <cellStyle name="Standard 14 6 2 2 3 2 2" xfId="3030" xr:uid="{85951F13-2BC1-49D9-AC9F-D67CBF6BF9C6}"/>
    <cellStyle name="Standard 14 6 2 2 3 3" xfId="2408" xr:uid="{D19D0BBB-9B35-4349-93A0-EEED3ED8738F}"/>
    <cellStyle name="Standard 14 6 2 2 4" xfId="1533" xr:uid="{3C4A0FC0-317B-4328-9C11-903D9DF24844}"/>
    <cellStyle name="Standard 14 6 2 2 4 2" xfId="2780" xr:uid="{CD32BE26-BDCD-458D-87D5-FFCDEB3BCCD9}"/>
    <cellStyle name="Standard 14 6 2 2 5" xfId="1411" xr:uid="{E12B70BF-FED8-45EF-86FD-38C510F9E48B}"/>
    <cellStyle name="Standard 14 6 2 2 5 2" xfId="2658" xr:uid="{F5DD41AE-9075-44C8-BDFB-66CC7F18AF87}"/>
    <cellStyle name="Standard 14 6 2 2 6" xfId="2033" xr:uid="{A86E1CB7-57B5-46BC-A4CE-449AC58D6732}"/>
    <cellStyle name="Standard 14 6 2 2 6 2" xfId="3280" xr:uid="{A37CFAE4-BC9F-4820-84D1-5CFF08BB0C9B}"/>
    <cellStyle name="Standard 14 6 2 2 7" xfId="2158" xr:uid="{0B99EFDF-0208-4AF5-9A8F-8552489D6932}"/>
    <cellStyle name="Standard 14 6 2 3" xfId="1034" xr:uid="{CC58041C-8309-485A-88F5-1F0EE3A19D12}"/>
    <cellStyle name="Standard 14 6 2 3 2" xfId="1284" xr:uid="{B086E3CD-BF54-43FE-B370-FD7C28B8EBD8}"/>
    <cellStyle name="Standard 14 6 2 3 2 2" xfId="1906" xr:uid="{ED810FB5-E635-4B4B-B639-5389097DBA40}"/>
    <cellStyle name="Standard 14 6 2 3 2 2 2" xfId="3153" xr:uid="{979AF1E2-FCBF-46E9-B290-193BE2AA7692}"/>
    <cellStyle name="Standard 14 6 2 3 2 3" xfId="2531" xr:uid="{9C432D46-8628-4112-BEB1-22B7A4E72E54}"/>
    <cellStyle name="Standard 14 6 2 3 3" xfId="1656" xr:uid="{57BD609A-10C0-4077-BE4A-B4114B35EE0F}"/>
    <cellStyle name="Standard 14 6 2 3 3 2" xfId="2903" xr:uid="{DEAE5EED-D7A3-4B7A-9CE2-DBC5FB8B176B}"/>
    <cellStyle name="Standard 14 6 2 3 4" xfId="2281" xr:uid="{2CBACC5D-2D22-49BF-AB06-6B717F8FF706}"/>
    <cellStyle name="Standard 14 6 2 4" xfId="1159" xr:uid="{4FE9A9E4-667E-4B11-AE75-A9232D462779}"/>
    <cellStyle name="Standard 14 6 2 4 2" xfId="1781" xr:uid="{45F0159C-EAB5-4409-BB72-F14465FA6966}"/>
    <cellStyle name="Standard 14 6 2 4 2 2" xfId="3028" xr:uid="{49F3641D-61D3-4A13-B455-3FC9E95F17A4}"/>
    <cellStyle name="Standard 14 6 2 4 3" xfId="2406" xr:uid="{A0B95005-D077-4E80-B3EF-8ABE19CA69EE}"/>
    <cellStyle name="Standard 14 6 2 5" xfId="1531" xr:uid="{7F6BBF72-84CC-4930-8DD3-77C6DAA62A65}"/>
    <cellStyle name="Standard 14 6 2 5 2" xfId="2778" xr:uid="{C7023927-1D97-4D5A-8433-F56B91C9ED94}"/>
    <cellStyle name="Standard 14 6 2 6" xfId="1409" xr:uid="{79ACFA52-DEE2-4DF1-A736-AAAF49CFC393}"/>
    <cellStyle name="Standard 14 6 2 6 2" xfId="2656" xr:uid="{BB839E5F-CCC0-4778-A4A3-5326335AC1F2}"/>
    <cellStyle name="Standard 14 6 2 7" xfId="2031" xr:uid="{A0441866-F0DC-417C-8B51-D8C979703D2D}"/>
    <cellStyle name="Standard 14 6 2 7 2" xfId="3278" xr:uid="{9A47DAB0-19A7-4C59-9171-B094637F04B9}"/>
    <cellStyle name="Standard 14 6 2 8" xfId="2156" xr:uid="{1A59C3F5-6095-4D2A-AAF3-DB89EC81666B}"/>
    <cellStyle name="Standard 14 6 3" xfId="1033" xr:uid="{57444EE5-924C-4E0D-95FD-72BB299C9B93}"/>
    <cellStyle name="Standard 14 6 3 2" xfId="1283" xr:uid="{3B7F7FA1-A551-4CD6-9528-D74D689F36E2}"/>
    <cellStyle name="Standard 14 6 3 2 2" xfId="1905" xr:uid="{F2206A06-17DE-4E06-8F83-E1FFF6965CB7}"/>
    <cellStyle name="Standard 14 6 3 2 2 2" xfId="3152" xr:uid="{D97F0780-2A98-4206-B176-090CCAB92F43}"/>
    <cellStyle name="Standard 14 6 3 2 3" xfId="2530" xr:uid="{C3663EFA-5023-4DA3-B35A-19EB242C8ABE}"/>
    <cellStyle name="Standard 14 6 3 3" xfId="1655" xr:uid="{52380EE8-E74D-4958-A8A8-FC6743B9919B}"/>
    <cellStyle name="Standard 14 6 3 3 2" xfId="2902" xr:uid="{B7C41524-7233-462A-A73D-82381E1BC666}"/>
    <cellStyle name="Standard 14 6 3 4" xfId="2280" xr:uid="{F34AC398-2CAD-4A28-9F5A-B934EC95994C}"/>
    <cellStyle name="Standard 14 6 4" xfId="1158" xr:uid="{C55D0EC4-F051-4CD3-AB7A-3E257DC4C269}"/>
    <cellStyle name="Standard 14 6 4 2" xfId="1780" xr:uid="{560E5AE4-796B-4E71-BF4A-676A09FE8ADA}"/>
    <cellStyle name="Standard 14 6 4 2 2" xfId="3027" xr:uid="{7F90D355-B020-415E-9F31-204AEF6FF451}"/>
    <cellStyle name="Standard 14 6 4 3" xfId="2405" xr:uid="{C6D0AAE5-3A86-4158-8993-41356509AFBC}"/>
    <cellStyle name="Standard 14 6 5" xfId="1530" xr:uid="{E92425FC-8157-439E-9971-2B7FF7DF4011}"/>
    <cellStyle name="Standard 14 6 5 2" xfId="2777" xr:uid="{BE85B046-E3F3-4D84-9B40-8EB3A0B1B12D}"/>
    <cellStyle name="Standard 14 6 6" xfId="1408" xr:uid="{14FE150F-7FE3-40AD-B367-46C629FA1E14}"/>
    <cellStyle name="Standard 14 6 6 2" xfId="2655" xr:uid="{C21EB90F-92CC-4590-A20F-528894196502}"/>
    <cellStyle name="Standard 14 6 7" xfId="2030" xr:uid="{1BBE7345-C538-4A3E-8F00-44BC4C5A9679}"/>
    <cellStyle name="Standard 14 6 7 2" xfId="3277" xr:uid="{5F7581FC-165B-43F1-9B99-0E50A37E09FF}"/>
    <cellStyle name="Standard 14 6 8" xfId="2155" xr:uid="{31A58043-B55A-428B-8F22-1581D8BDB8BD}"/>
    <cellStyle name="Standard 14 7" xfId="755" xr:uid="{C98C78CE-D13D-4EF3-9ED4-303751FF5F78}"/>
    <cellStyle name="Standard 14 7 2" xfId="1051" xr:uid="{485C6AA3-BD0C-470B-BA83-AF83787E1098}"/>
    <cellStyle name="Standard 14 7 2 2" xfId="1301" xr:uid="{7DE29FD3-3BEB-49CE-A0F2-0202E268ABC8}"/>
    <cellStyle name="Standard 14 7 2 2 2" xfId="1923" xr:uid="{E8120AB9-844C-4B29-A1FE-7A7535E3E9A0}"/>
    <cellStyle name="Standard 14 7 2 2 2 2" xfId="3170" xr:uid="{38B3DE16-593A-4FBC-AFF1-A3CA0E5D6F32}"/>
    <cellStyle name="Standard 14 7 2 2 3" xfId="2548" xr:uid="{6EE86F42-7A66-44C6-A885-26F0ED42EFEB}"/>
    <cellStyle name="Standard 14 7 2 3" xfId="1673" xr:uid="{C7B522C0-5E99-4951-B4EC-911C1D73985A}"/>
    <cellStyle name="Standard 14 7 2 3 2" xfId="2920" xr:uid="{5C260803-71FB-4478-A895-FC93464FB598}"/>
    <cellStyle name="Standard 14 7 2 4" xfId="2298" xr:uid="{B1B791CF-69F8-4932-A899-B1A93F77198B}"/>
    <cellStyle name="Standard 14 7 3" xfId="1176" xr:uid="{AA02190D-A0D9-4A74-BF08-034D11B32E43}"/>
    <cellStyle name="Standard 14 7 3 2" xfId="1798" xr:uid="{115B3AE6-C487-4792-86B5-9A44E8785739}"/>
    <cellStyle name="Standard 14 7 3 2 2" xfId="3045" xr:uid="{0464C907-3CD6-450F-8BD7-72C1A3A30207}"/>
    <cellStyle name="Standard 14 7 3 3" xfId="2423" xr:uid="{879353DE-F8A9-4423-B9B3-9F38A5E61F59}"/>
    <cellStyle name="Standard 14 7 4" xfId="1548" xr:uid="{596B2B39-7A7E-4F87-AED4-89A996F9159E}"/>
    <cellStyle name="Standard 14 7 4 2" xfId="2795" xr:uid="{8777F6BA-C09F-4227-B802-1D788613EF09}"/>
    <cellStyle name="Standard 14 7 5" xfId="1426" xr:uid="{B84C5D36-34A6-4750-ABD4-1205C178B994}"/>
    <cellStyle name="Standard 14 7 5 2" xfId="2673" xr:uid="{C57AA593-748E-41B6-A2F2-04013ED0B7B4}"/>
    <cellStyle name="Standard 14 7 6" xfId="2048" xr:uid="{DFED99E9-AF17-43B3-951C-C5FB1093B519}"/>
    <cellStyle name="Standard 14 7 6 2" xfId="3295" xr:uid="{9FEFB381-50F1-457D-8C14-DEA4D18B9AC6}"/>
    <cellStyle name="Standard 14 7 7" xfId="2173" xr:uid="{45AA39F6-551D-4D0C-9C13-03F977BCF4CA}"/>
    <cellStyle name="Standard 14 8" xfId="935" xr:uid="{BBC0126F-2BF1-4DAA-9B09-B7AB9272DF34}"/>
    <cellStyle name="Standard 14 8 2" xfId="1182" xr:uid="{61EC8CE5-68F0-4385-88C5-26D6A8AE9350}"/>
    <cellStyle name="Standard 14 8 2 2" xfId="1804" xr:uid="{832AA9D9-7230-48F2-B3B0-8206B9B508AE}"/>
    <cellStyle name="Standard 14 8 2 2 2" xfId="3051" xr:uid="{D41FEB19-F1E3-457E-BDDA-5825AF44ED15}"/>
    <cellStyle name="Standard 14 8 2 3" xfId="2429" xr:uid="{3C817502-1137-4DB6-BD46-F85B1FB1C12E}"/>
    <cellStyle name="Standard 14 8 3" xfId="1554" xr:uid="{6E99B8A4-13CF-4310-917B-C4624131F55F}"/>
    <cellStyle name="Standard 14 8 3 2" xfId="2801" xr:uid="{54A1BC8E-7958-4830-8331-3A067C0F3E03}"/>
    <cellStyle name="Standard 14 8 4" xfId="2179" xr:uid="{1B20E47E-FD0B-499F-B3BB-04BD3EA87C0A}"/>
    <cellStyle name="Standard 14 9" xfId="1057" xr:uid="{38A2FF31-11C3-4E86-916B-5AB96D987A1E}"/>
    <cellStyle name="Standard 14 9 2" xfId="1679" xr:uid="{68A90449-9349-4376-8396-0833D3022707}"/>
    <cellStyle name="Standard 14 9 2 2" xfId="2926" xr:uid="{23F16874-D634-4616-82CD-D517B73213AA}"/>
    <cellStyle name="Standard 14 9 3" xfId="2304" xr:uid="{D485CE10-2F22-43A4-967C-5746E80820B2}"/>
    <cellStyle name="Standard 15" xfId="613" xr:uid="{E735B164-4FC3-4C45-A3CD-17FEFF94A193}"/>
    <cellStyle name="Standard 16" xfId="614" xr:uid="{C5C59D16-DB59-47EC-8FE2-DCEDD0B6E20C}"/>
    <cellStyle name="Standard 16 2" xfId="615" xr:uid="{B9E9F033-3B5B-4289-A80E-B9E08F626A48}"/>
    <cellStyle name="Standard 17" xfId="616" xr:uid="{1F0F19E5-61FF-4138-A7E8-3951D5F33910}"/>
    <cellStyle name="Standard 17 2" xfId="617" xr:uid="{298784DB-8A21-4E26-A1B8-8310622E1540}"/>
    <cellStyle name="Standard 18" xfId="673" xr:uid="{95163C81-7287-47C7-A246-14D980B3D29D}"/>
    <cellStyle name="Standard 18 2" xfId="681" xr:uid="{98CE0E66-92B1-42D1-A375-5E0DDEEDD37F}"/>
    <cellStyle name="Standard 18 2 2" xfId="714" xr:uid="{85187DC1-C079-4019-8F15-3BCD20258798}"/>
    <cellStyle name="Standard 18 2 2 2" xfId="1041" xr:uid="{7ABD558F-9957-44AB-86C3-15C4B4993812}"/>
    <cellStyle name="Standard 18 2 2 2 2" xfId="1291" xr:uid="{5B2B7406-4C3E-4BC4-9AC5-941ADADDFDA8}"/>
    <cellStyle name="Standard 18 2 2 2 2 2" xfId="1913" xr:uid="{FB386638-1A67-41FE-82C3-C3E0729F284F}"/>
    <cellStyle name="Standard 18 2 2 2 2 2 2" xfId="3160" xr:uid="{21889039-E350-4BA0-B5AB-74E74C1362B5}"/>
    <cellStyle name="Standard 18 2 2 2 2 3" xfId="2538" xr:uid="{C7F17E0F-C3E9-48D4-9002-71C80B7FE9B2}"/>
    <cellStyle name="Standard 18 2 2 2 3" xfId="1663" xr:uid="{EACC3FA6-D633-49A3-85AA-3AA854952F57}"/>
    <cellStyle name="Standard 18 2 2 2 3 2" xfId="2910" xr:uid="{5AD78D05-F83D-4882-9435-C96316A45CCD}"/>
    <cellStyle name="Standard 18 2 2 2 4" xfId="2288" xr:uid="{4F386B56-0BA9-4779-901A-D097E1634576}"/>
    <cellStyle name="Standard 18 2 2 3" xfId="1166" xr:uid="{9FDDD0BF-E819-4286-B5DC-829109EB53B7}"/>
    <cellStyle name="Standard 18 2 2 3 2" xfId="1788" xr:uid="{978BDB10-D980-4CE2-982F-89D79E60CEFE}"/>
    <cellStyle name="Standard 18 2 2 3 2 2" xfId="3035" xr:uid="{17A631E6-CBFA-4733-A941-7BA2A11C7C31}"/>
    <cellStyle name="Standard 18 2 2 3 3" xfId="2413" xr:uid="{1F899C1B-98C7-41FB-89C2-B8EA2F1317D1}"/>
    <cellStyle name="Standard 18 2 2 4" xfId="1538" xr:uid="{05825A3D-25B2-45BB-8608-BCB7AD25D266}"/>
    <cellStyle name="Standard 18 2 2 4 2" xfId="2785" xr:uid="{2BEE4177-AD61-4419-9F5E-1C83EB135667}"/>
    <cellStyle name="Standard 18 2 2 5" xfId="1416" xr:uid="{333A56FA-496B-4BE6-86BA-51240A2A54B7}"/>
    <cellStyle name="Standard 18 2 2 5 2" xfId="2663" xr:uid="{BC86A863-0729-4A24-BEA2-0E0E3C494C65}"/>
    <cellStyle name="Standard 18 2 2 6" xfId="2038" xr:uid="{ADFD93CE-0C7C-4A8E-9618-6367A92D0CAD}"/>
    <cellStyle name="Standard 18 2 2 6 2" xfId="3285" xr:uid="{F717A4CA-6AA7-4862-A5C5-1B292F319721}"/>
    <cellStyle name="Standard 18 2 2 7" xfId="2163" xr:uid="{7FBCD9B7-1E3C-42E6-A8F2-0D947D3B48BE}"/>
    <cellStyle name="Standard 18 2 3" xfId="1015" xr:uid="{FE8D7F92-7CB0-4266-80EB-D4E9B431AE55}"/>
    <cellStyle name="Standard 18 2 3 2" xfId="1265" xr:uid="{FEBEC2E8-D7E9-4950-BEFB-9C0470A61937}"/>
    <cellStyle name="Standard 18 2 3 2 2" xfId="1887" xr:uid="{C81911F1-E0B0-40DB-A704-41754E1065DD}"/>
    <cellStyle name="Standard 18 2 3 2 2 2" xfId="3134" xr:uid="{A0C2A102-9F30-46D3-927B-61168333D895}"/>
    <cellStyle name="Standard 18 2 3 2 3" xfId="2512" xr:uid="{1E07C048-1904-4613-A901-5790A1B2DEFE}"/>
    <cellStyle name="Standard 18 2 3 3" xfId="1637" xr:uid="{D591A757-CC5F-4FD1-B73C-1F792222EC66}"/>
    <cellStyle name="Standard 18 2 3 3 2" xfId="2884" xr:uid="{FF5C4ECF-7E73-49BD-BF5E-614D5AE64E59}"/>
    <cellStyle name="Standard 18 2 3 4" xfId="2262" xr:uid="{82D78A0C-2A0A-44BA-9023-D913CF1C1F96}"/>
    <cellStyle name="Standard 18 2 4" xfId="1140" xr:uid="{CE849660-8A43-46D6-A0E3-41BC6DCFC071}"/>
    <cellStyle name="Standard 18 2 4 2" xfId="1762" xr:uid="{60DBDF55-9E66-4B8E-8B05-1F7D40D7946B}"/>
    <cellStyle name="Standard 18 2 4 2 2" xfId="3009" xr:uid="{B43F9ACD-E321-47A4-AF66-7C10B5A4B102}"/>
    <cellStyle name="Standard 18 2 4 3" xfId="2387" xr:uid="{6372CB34-5AE8-4C0B-971B-E4DF9647E645}"/>
    <cellStyle name="Standard 18 2 5" xfId="1512" xr:uid="{136A267F-8055-4C28-9F1C-B4E579EFD148}"/>
    <cellStyle name="Standard 18 2 5 2" xfId="2759" xr:uid="{2E56EF88-B6B2-4559-8ABE-C8C202572057}"/>
    <cellStyle name="Standard 18 2 6" xfId="1390" xr:uid="{3AE37E10-798C-494A-878B-7C5687DF43D2}"/>
    <cellStyle name="Standard 18 2 6 2" xfId="2637" xr:uid="{2E26DD0E-56BE-400E-874B-46C8E09F9236}"/>
    <cellStyle name="Standard 18 2 7" xfId="2012" xr:uid="{D066065B-BEC8-4013-BDD5-7A89B38FFC00}"/>
    <cellStyle name="Standard 18 2 7 2" xfId="3259" xr:uid="{452AC3DD-0D01-496A-9470-2F343CA73D75}"/>
    <cellStyle name="Standard 18 2 8" xfId="2137" xr:uid="{5A592F82-BCD4-4CFB-848E-291655CEA2E4}"/>
    <cellStyle name="Standard 18 3" xfId="715" xr:uid="{BC34FC13-0450-47E2-AEAB-AB2A93DA8AD3}"/>
    <cellStyle name="Standard 18 3 2" xfId="1042" xr:uid="{3EE7688A-AE4E-4B0F-8E7A-95C67E8280A6}"/>
    <cellStyle name="Standard 18 3 2 2" xfId="1292" xr:uid="{225DE736-0426-4FAB-95AB-15D04F296C7D}"/>
    <cellStyle name="Standard 18 3 2 2 2" xfId="1914" xr:uid="{F470D7B3-4B5B-4E36-885D-5D757ED3AD99}"/>
    <cellStyle name="Standard 18 3 2 2 2 2" xfId="3161" xr:uid="{6B4289E7-5833-4A8D-8FF1-C55EE440EB7D}"/>
    <cellStyle name="Standard 18 3 2 2 3" xfId="2539" xr:uid="{12F5503B-AF50-4665-BC9B-99CEF6609661}"/>
    <cellStyle name="Standard 18 3 2 3" xfId="1664" xr:uid="{59AD00D4-3084-4F5D-8F12-7EE1C747DEB8}"/>
    <cellStyle name="Standard 18 3 2 3 2" xfId="2911" xr:uid="{999AB554-2AC7-487E-B445-CB4671EC54C5}"/>
    <cellStyle name="Standard 18 3 2 4" xfId="2289" xr:uid="{F7941C15-FA39-43BB-A075-A9424589B603}"/>
    <cellStyle name="Standard 18 3 3" xfId="1167" xr:uid="{21BC68E9-139C-4185-93A7-9FF432B907F7}"/>
    <cellStyle name="Standard 18 3 3 2" xfId="1789" xr:uid="{D9A5A7B1-B768-43D6-A263-3EC9516CEC40}"/>
    <cellStyle name="Standard 18 3 3 2 2" xfId="3036" xr:uid="{BFF60F25-A7F4-4E52-94C5-1FCFD82B4DAF}"/>
    <cellStyle name="Standard 18 3 3 3" xfId="2414" xr:uid="{3251851A-72B5-419E-A65D-CDC1EC2B8EB8}"/>
    <cellStyle name="Standard 18 3 4" xfId="1539" xr:uid="{FFD2D1CB-A988-4D64-BAAC-144BD16DE36D}"/>
    <cellStyle name="Standard 18 3 4 2" xfId="2786" xr:uid="{B3A0276B-6CFA-441B-B1C5-4EC384030C18}"/>
    <cellStyle name="Standard 18 3 5" xfId="1417" xr:uid="{19950853-168C-41C0-8A2B-19BEF714950D}"/>
    <cellStyle name="Standard 18 3 5 2" xfId="2664" xr:uid="{983293A9-5746-402A-B754-04099FDECF1C}"/>
    <cellStyle name="Standard 18 3 6" xfId="2039" xr:uid="{4A792144-E90A-45B8-89E7-B5F33EC79D0E}"/>
    <cellStyle name="Standard 18 3 6 2" xfId="3286" xr:uid="{D59B5B76-D685-409B-9637-BD68437CF431}"/>
    <cellStyle name="Standard 18 3 7" xfId="2164" xr:uid="{1FAF2250-7E86-4F58-8A50-43E7711A12B6}"/>
    <cellStyle name="Standard 18 4" xfId="966" xr:uid="{5A036BF2-D5BE-4A82-B4DC-14263BA18EE1}"/>
    <cellStyle name="Standard 18 4 2" xfId="1216" xr:uid="{20A85D15-9DB9-44A5-B4C8-A45823E3FB47}"/>
    <cellStyle name="Standard 18 4 2 2" xfId="1838" xr:uid="{C10328EE-C67A-4AC3-AF56-684CE27D66AA}"/>
    <cellStyle name="Standard 18 4 2 2 2" xfId="3085" xr:uid="{CA05019A-34DD-41D2-AE02-3EC3BFD90228}"/>
    <cellStyle name="Standard 18 4 2 3" xfId="2463" xr:uid="{1E8E1CB3-6EE8-41D3-8536-522AB69AAB90}"/>
    <cellStyle name="Standard 18 4 3" xfId="1588" xr:uid="{0CC06A5D-930D-4D95-8EAF-D8BB9E8AE17C}"/>
    <cellStyle name="Standard 18 4 3 2" xfId="2835" xr:uid="{4D755EA5-4C7B-4C11-A647-4FB3B53E389E}"/>
    <cellStyle name="Standard 18 4 4" xfId="2213" xr:uid="{9F6B99D0-B82C-4856-91E1-35AAD3AD000C}"/>
    <cellStyle name="Standard 18 5" xfId="1091" xr:uid="{4850802A-EDB4-42C2-9D08-774B82870A0B}"/>
    <cellStyle name="Standard 18 5 2" xfId="1713" xr:uid="{FB41DAA0-ACE5-42CA-8A71-0754AFF26FE8}"/>
    <cellStyle name="Standard 18 5 2 2" xfId="2960" xr:uid="{8CEA4571-1229-48D4-B151-B428D453D788}"/>
    <cellStyle name="Standard 18 5 3" xfId="2338" xr:uid="{A996D239-A562-4054-8557-B7103E33C376}"/>
    <cellStyle name="Standard 18 6" xfId="1463" xr:uid="{650CA6FF-ED52-423F-B513-3AF39EE3BD8B}"/>
    <cellStyle name="Standard 18 6 2" xfId="2710" xr:uid="{EC5C0250-429D-4CF9-8AAD-626C51CB40F0}"/>
    <cellStyle name="Standard 18 7" xfId="1341" xr:uid="{B03C69C0-3DE4-4AC1-A17D-97FE18D0DC8E}"/>
    <cellStyle name="Standard 18 7 2" xfId="2588" xr:uid="{A51C057C-9902-4E23-A8C4-8A76B7E16728}"/>
    <cellStyle name="Standard 18 8" xfId="1963" xr:uid="{1D2DCAC5-FBA1-4C5D-9255-E98197B66C11}"/>
    <cellStyle name="Standard 18 8 2" xfId="3210" xr:uid="{245969F4-4438-4316-92CA-11414460C37D}"/>
    <cellStyle name="Standard 18 9" xfId="2088" xr:uid="{BE6AED8A-E11D-49EF-8C21-0320703E8FB1}"/>
    <cellStyle name="Standard 19" xfId="674" xr:uid="{A2B23139-8DD3-45D1-9362-02398378F80C}"/>
    <cellStyle name="Standard 19 2" xfId="756" xr:uid="{50E52CE0-D925-45F1-9FF2-34BD5D6B6094}"/>
    <cellStyle name="Standard 19 2 2" xfId="1050" xr:uid="{D7514562-D18A-46D1-B84F-F3D08E9D42C8}"/>
    <cellStyle name="Standard 19 2 2 2" xfId="1300" xr:uid="{3C7057AA-1B4F-4E71-9797-9980ABEE4683}"/>
    <cellStyle name="Standard 19 2 2 2 2" xfId="1922" xr:uid="{8D54D264-23B9-42DA-B537-1F09344CBAA0}"/>
    <cellStyle name="Standard 19 2 2 2 2 2" xfId="3169" xr:uid="{58EE4C52-B906-46D1-98BD-124D0C22ADEB}"/>
    <cellStyle name="Standard 19 2 2 2 3" xfId="2547" xr:uid="{769E912D-00F6-415D-88DF-8E506DEE419F}"/>
    <cellStyle name="Standard 19 2 2 3" xfId="1672" xr:uid="{5A0377BF-0EA4-42EE-A9CC-F22276F0E102}"/>
    <cellStyle name="Standard 19 2 2 3 2" xfId="2919" xr:uid="{15071F01-7475-495A-B48A-1D91AB5CD5CF}"/>
    <cellStyle name="Standard 19 2 2 4" xfId="2297" xr:uid="{C8035B3C-BA41-41D8-8AE3-E42A0F699F71}"/>
    <cellStyle name="Standard 19 2 3" xfId="1175" xr:uid="{31110D24-E2EC-4F9B-AEB9-99A85C532450}"/>
    <cellStyle name="Standard 19 2 3 2" xfId="1797" xr:uid="{76CE2E2E-5C54-4DBC-8426-A9187D8D7478}"/>
    <cellStyle name="Standard 19 2 3 2 2" xfId="3044" xr:uid="{B89B8FA5-B7F0-48B9-86FD-E5885DE398DE}"/>
    <cellStyle name="Standard 19 2 3 3" xfId="2422" xr:uid="{DA720673-8F80-40BF-99FA-9B4A126EA1DF}"/>
    <cellStyle name="Standard 19 2 4" xfId="1547" xr:uid="{2AA46A4D-1ED9-41C5-8CEF-EC01D396AFB3}"/>
    <cellStyle name="Standard 19 2 4 2" xfId="2794" xr:uid="{B1D73770-E959-48E8-B2E4-0F8CB898A4E2}"/>
    <cellStyle name="Standard 19 2 5" xfId="1425" xr:uid="{7BDBD966-F542-48E0-95DB-0ED9D12C010B}"/>
    <cellStyle name="Standard 19 2 5 2" xfId="2672" xr:uid="{49BB77AD-4D7F-4CDF-9581-5AEE4C2E11C1}"/>
    <cellStyle name="Standard 19 2 6" xfId="2047" xr:uid="{79ED90C5-6A56-44E3-B68B-27899ACD044C}"/>
    <cellStyle name="Standard 19 2 6 2" xfId="3294" xr:uid="{57163132-49AF-4665-94DA-C27E3176E1EC}"/>
    <cellStyle name="Standard 19 2 7" xfId="2172" xr:uid="{549F1499-47A6-4BD6-AE58-4BC26D9956B4}"/>
    <cellStyle name="Standard 19 3" xfId="1035" xr:uid="{9C074BB3-4D33-4B02-9681-64F294286B15}"/>
    <cellStyle name="Standard 19 3 2" xfId="1285" xr:uid="{4169D076-69FD-49E4-AED2-6B1C03F1CF97}"/>
    <cellStyle name="Standard 19 3 2 2" xfId="1907" xr:uid="{59B4AC49-51B7-46F5-8C9D-4533FF54875F}"/>
    <cellStyle name="Standard 19 3 2 2 2" xfId="3154" xr:uid="{F846A2A9-9C29-44DD-8F87-C5D91A177EE5}"/>
    <cellStyle name="Standard 19 3 2 3" xfId="2532" xr:uid="{1511E977-6028-4397-8987-CE3B7F42312D}"/>
    <cellStyle name="Standard 19 3 3" xfId="1657" xr:uid="{4F6773AB-1540-4D86-B01C-4A4CA0C3432C}"/>
    <cellStyle name="Standard 19 3 3 2" xfId="2904" xr:uid="{3D003CDB-790A-4AFE-B8B2-C88A86BD4CF4}"/>
    <cellStyle name="Standard 19 3 4" xfId="2282" xr:uid="{24EBC9C9-3421-407C-AEE8-27E550DBB954}"/>
    <cellStyle name="Standard 19 4" xfId="1160" xr:uid="{23BC9F0E-A0C7-43A7-8065-6B88D3360DD2}"/>
    <cellStyle name="Standard 19 4 2" xfId="1782" xr:uid="{22C733DD-0AA8-463F-8943-23E2410A60A5}"/>
    <cellStyle name="Standard 19 4 2 2" xfId="3029" xr:uid="{ADE27F9A-D18F-4E86-B42A-751C631B84E8}"/>
    <cellStyle name="Standard 19 4 3" xfId="2407" xr:uid="{5B95F6C0-A906-4758-9A40-A4A45E9B98EC}"/>
    <cellStyle name="Standard 19 5" xfId="1532" xr:uid="{109F5280-9400-44F5-91C1-9AAB7B12662E}"/>
    <cellStyle name="Standard 19 5 2" xfId="2779" xr:uid="{58B46131-8F9F-47C8-8EBE-ACF93BD8B58C}"/>
    <cellStyle name="Standard 19 6" xfId="1410" xr:uid="{0C5F5BC6-E29C-4C43-B99D-E550C3399A80}"/>
    <cellStyle name="Standard 19 6 2" xfId="2657" xr:uid="{C0EEF30D-0A92-44F9-8D91-3D3B8D297014}"/>
    <cellStyle name="Standard 19 7" xfId="2032" xr:uid="{7B97B287-950C-4256-8AC5-0F4D60C8356D}"/>
    <cellStyle name="Standard 19 7 2" xfId="3279" xr:uid="{4845F78D-6947-4722-9CDC-8999064C8A4A}"/>
    <cellStyle name="Standard 19 8" xfId="2157" xr:uid="{62C52D55-DC55-4D4C-AB65-8CF6345C989E}"/>
    <cellStyle name="Standard 2" xfId="413" xr:uid="{4743DD5B-D032-4086-A75B-FDCED05BF6F3}"/>
    <cellStyle name="Standard 2 10" xfId="618" xr:uid="{61A898B3-E74C-48E9-923E-18276C865824}"/>
    <cellStyle name="Standard 2 11" xfId="619" xr:uid="{E7F880D2-7A31-4EDD-B752-89A2181ED381}"/>
    <cellStyle name="Standard 2 12" xfId="620" xr:uid="{7A30E13F-4846-46F6-9C57-0F79A393C815}"/>
    <cellStyle name="Standard 2 13" xfId="967" xr:uid="{6891C1FC-9A06-47BE-8CE7-41F1D6D77694}"/>
    <cellStyle name="Standard 2 13 2" xfId="1217" xr:uid="{9C20C0BA-7C20-4B75-8067-32D55B69EE09}"/>
    <cellStyle name="Standard 2 13 2 2" xfId="1839" xr:uid="{52B9FB5A-8FBC-4CED-94C4-FDC7B3F834E8}"/>
    <cellStyle name="Standard 2 13 2 2 2" xfId="3086" xr:uid="{CA9E3A38-4B17-4661-8F76-9197ECAF001D}"/>
    <cellStyle name="Standard 2 13 2 3" xfId="2464" xr:uid="{71DEF213-431B-44DA-9187-0B5D1BD83D92}"/>
    <cellStyle name="Standard 2 13 3" xfId="1589" xr:uid="{86EEA651-0D50-477F-8860-78DF9478006D}"/>
    <cellStyle name="Standard 2 13 3 2" xfId="2836" xr:uid="{01698372-096C-4B58-A6BF-D296464514C7}"/>
    <cellStyle name="Standard 2 13 4" xfId="2214" xr:uid="{504401A4-15AD-4F1A-99F5-B4278E6865C9}"/>
    <cellStyle name="Standard 2 14" xfId="1092" xr:uid="{7B7A31D0-962D-4FEC-B0F0-333570D48F92}"/>
    <cellStyle name="Standard 2 14 2" xfId="1714" xr:uid="{8B776F5D-FCEC-44A3-83F5-3AFC52CE7FB2}"/>
    <cellStyle name="Standard 2 14 2 2" xfId="2961" xr:uid="{5F513B1E-E86D-4ED3-BCFA-CADAF28F3FCC}"/>
    <cellStyle name="Standard 2 14 3" xfId="2339" xr:uid="{22C5B265-9950-4462-ADE0-080BF112C40C}"/>
    <cellStyle name="Standard 2 15" xfId="1464" xr:uid="{1B5ED9FB-0A1D-43C8-BE59-9D4C841624B9}"/>
    <cellStyle name="Standard 2 15 2" xfId="2711" xr:uid="{3CFF8312-30AA-43AC-A88E-CF9DDE5189C9}"/>
    <cellStyle name="Standard 2 16" xfId="1342" xr:uid="{FA104860-D374-49AD-80C0-A6B80764E80A}"/>
    <cellStyle name="Standard 2 16 2" xfId="2589" xr:uid="{11E69EE5-CBF1-4B90-A612-0787962D61B6}"/>
    <cellStyle name="Standard 2 17" xfId="1964" xr:uid="{BD796D34-F70F-46FF-880F-445A8DE7FC43}"/>
    <cellStyle name="Standard 2 17 2" xfId="3211" xr:uid="{0FF2474D-3D08-4133-A861-7B68A9F7E2A3}"/>
    <cellStyle name="Standard 2 18" xfId="2089" xr:uid="{F82BFD07-1465-4210-8E8D-E27E2E2DD2A7}"/>
    <cellStyle name="Standard 2 19" xfId="3406" xr:uid="{0803BA2A-D409-4F5E-96BF-9E6F8B050A81}"/>
    <cellStyle name="Standard 2 2" xfId="414" xr:uid="{DF263F83-F37D-4FD3-8ABD-A40DF386B86C}"/>
    <cellStyle name="Standard 2 2 2" xfId="621" xr:uid="{EE1F87E3-2322-4403-AD3E-CF8C99010F8F}"/>
    <cellStyle name="Standard 2 2 2 2" xfId="2" xr:uid="{00000000-0005-0000-0000-000004000000}"/>
    <cellStyle name="Standard 2 2 3" xfId="622" xr:uid="{22B25836-DBE1-40E3-833A-96AE833AC568}"/>
    <cellStyle name="Standard 2 2 4" xfId="623" xr:uid="{8D75285E-6160-4794-828E-F5D3120B9C1F}"/>
    <cellStyle name="Standard 2 2 5" xfId="3427" xr:uid="{6D16450C-942E-453B-9FBE-5D7567936C93}"/>
    <cellStyle name="Standard 2 3" xfId="415" xr:uid="{867BCFC2-A348-4530-8C47-B303160C007F}"/>
    <cellStyle name="Standard 2 3 2" xfId="624" xr:uid="{C7665F56-CAB0-4812-83C9-CB9658249C22}"/>
    <cellStyle name="Standard 2 3 3" xfId="625" xr:uid="{EADFAB61-8CB2-4302-9251-2DA40889D63C}"/>
    <cellStyle name="Standard 2 3 4" xfId="626" xr:uid="{63542E42-40D4-45D4-BE2A-515AD9E59BC0}"/>
    <cellStyle name="Standard 2 4" xfId="416" xr:uid="{E8BC6438-6309-44D2-9DFA-E33F3976CFFB}"/>
    <cellStyle name="Standard 2 4 2" xfId="627" xr:uid="{7BE4A9CC-BC4B-49BF-9309-D705B716E3CE}"/>
    <cellStyle name="Standard 2 4 3" xfId="628" xr:uid="{03901AD2-9508-47EA-93F9-AA53EF17F5A9}"/>
    <cellStyle name="Standard 2 5" xfId="417" xr:uid="{2243D21E-37E5-42BA-BC8F-AB1CEB82A601}"/>
    <cellStyle name="Standard 2 5 2" xfId="629" xr:uid="{0C43C1EA-7BCE-48B1-8000-D538665E47EB}"/>
    <cellStyle name="Standard 2 5 3" xfId="900" xr:uid="{DEEF0097-BD6F-4AEE-AF1E-003BBFAE63A3}"/>
    <cellStyle name="Standard 2 6" xfId="418" xr:uid="{2DF0B3ED-E02C-43C9-9652-6CAE5C4051D3}"/>
    <cellStyle name="Standard 2 6 2" xfId="630" xr:uid="{9F67DB40-3FD2-4218-98FD-86FACDBD3192}"/>
    <cellStyle name="Standard 2 6 3" xfId="716" xr:uid="{4440DE90-101E-4186-ADA0-C05BB5E7C654}"/>
    <cellStyle name="Standard 2 6 3 2" xfId="1017" xr:uid="{278C263E-9231-487F-93D3-E1E59725A318}"/>
    <cellStyle name="Standard 2 6 3 2 2" xfId="1267" xr:uid="{954509D1-A7BB-4978-B513-B02E6FD9F6DE}"/>
    <cellStyle name="Standard 2 6 3 2 2 2" xfId="1889" xr:uid="{B758AE1E-96BC-4C63-A6F1-208110F304D5}"/>
    <cellStyle name="Standard 2 6 3 2 2 2 2" xfId="3136" xr:uid="{50E91538-895C-4FB3-9194-AFDC4C8308F4}"/>
    <cellStyle name="Standard 2 6 3 2 2 3" xfId="2514" xr:uid="{8D9F9731-CA62-44D5-9D20-FAD29D449449}"/>
    <cellStyle name="Standard 2 6 3 2 3" xfId="1639" xr:uid="{D40A7949-E389-4D6E-9AC4-20B7D03C2E2D}"/>
    <cellStyle name="Standard 2 6 3 2 3 2" xfId="2886" xr:uid="{623FF9F8-2D7B-448C-8C4B-83583F113953}"/>
    <cellStyle name="Standard 2 6 3 2 4" xfId="2264" xr:uid="{5249F3C6-7743-410E-81A8-CB35BF3114A0}"/>
    <cellStyle name="Standard 2 6 3 3" xfId="1142" xr:uid="{6065DE41-2D8E-4AF5-B180-E4ED220E00C0}"/>
    <cellStyle name="Standard 2 6 3 3 2" xfId="1764" xr:uid="{9D92E1F4-44BA-4124-8D9A-D9E330AAE8CC}"/>
    <cellStyle name="Standard 2 6 3 3 2 2" xfId="3011" xr:uid="{E5FCD1F4-6307-455E-B453-8770FF24C1E4}"/>
    <cellStyle name="Standard 2 6 3 3 3" xfId="2389" xr:uid="{E83C8BA4-D7CC-42DF-938A-F6D4D303A300}"/>
    <cellStyle name="Standard 2 6 3 4" xfId="1514" xr:uid="{AE0F5A7E-12F3-4193-A857-BCB0BB52B590}"/>
    <cellStyle name="Standard 2 6 3 4 2" xfId="2761" xr:uid="{B514C585-1893-4B84-A78C-E1C702404DA8}"/>
    <cellStyle name="Standard 2 6 3 5" xfId="1392" xr:uid="{8000A313-7390-4773-B603-53374F4D9589}"/>
    <cellStyle name="Standard 2 6 3 5 2" xfId="2639" xr:uid="{594FEBB6-705C-49C3-AA17-D05D6335D03E}"/>
    <cellStyle name="Standard 2 6 3 6" xfId="2014" xr:uid="{0B62A4ED-F350-4648-AED8-3A8D30E71969}"/>
    <cellStyle name="Standard 2 6 3 6 2" xfId="3261" xr:uid="{9B5A10D7-5AA1-4E5A-AEFA-3CF26EB29B0F}"/>
    <cellStyle name="Standard 2 6 3 7" xfId="2139" xr:uid="{60FA43BC-956C-4928-BC5F-F0A3EC3779A9}"/>
    <cellStyle name="Standard 2 6 4" xfId="968" xr:uid="{FF030F18-3033-4090-BD86-0D351823C3E1}"/>
    <cellStyle name="Standard 2 6 4 2" xfId="1218" xr:uid="{68A57101-C899-476A-8E32-D05088175DBA}"/>
    <cellStyle name="Standard 2 6 4 2 2" xfId="1840" xr:uid="{E87673AC-0878-4F03-BFE5-9AE7FA6BC423}"/>
    <cellStyle name="Standard 2 6 4 2 2 2" xfId="3087" xr:uid="{57C80B0C-3AE3-405C-8B84-C8A9002B5AC4}"/>
    <cellStyle name="Standard 2 6 4 2 3" xfId="2465" xr:uid="{1AF42EB4-3572-4357-9352-4A40A15DB53C}"/>
    <cellStyle name="Standard 2 6 4 3" xfId="1590" xr:uid="{C105BE14-F530-416A-B7DA-67CF9AD3E932}"/>
    <cellStyle name="Standard 2 6 4 3 2" xfId="2837" xr:uid="{FE85D1C8-FC95-4703-B5F3-E93287F3B4AC}"/>
    <cellStyle name="Standard 2 6 4 4" xfId="2215" xr:uid="{A1A4E8EE-EAA7-4154-BFD0-6BC54854CF69}"/>
    <cellStyle name="Standard 2 6 5" xfId="1093" xr:uid="{1AE993D7-CEBA-4814-A872-F8D1EEB92A1B}"/>
    <cellStyle name="Standard 2 6 5 2" xfId="1715" xr:uid="{65580BA5-8DD2-46D3-92A6-55A00B58019F}"/>
    <cellStyle name="Standard 2 6 5 2 2" xfId="2962" xr:uid="{89DE8648-F3B7-48FF-8EC8-C2F10AE9DF45}"/>
    <cellStyle name="Standard 2 6 5 3" xfId="2340" xr:uid="{9269075D-6601-41AA-B90D-68C33D31C5E7}"/>
    <cellStyle name="Standard 2 6 6" xfId="1465" xr:uid="{88FC1331-B144-441A-8CA7-596EEC6AF84B}"/>
    <cellStyle name="Standard 2 6 6 2" xfId="2712" xr:uid="{5535E413-6FB0-4D98-978B-DF4B7ECD3A8D}"/>
    <cellStyle name="Standard 2 6 7" xfId="1343" xr:uid="{8EF87253-A3DE-4EA1-8B0E-07E97A933F12}"/>
    <cellStyle name="Standard 2 6 7 2" xfId="2590" xr:uid="{D6BA44B5-DB84-4DC7-8AC4-BD3D283F75EC}"/>
    <cellStyle name="Standard 2 6 8" xfId="1965" xr:uid="{0B3C5760-5520-407F-97FD-F46BB6F4A1B2}"/>
    <cellStyle name="Standard 2 6 8 2" xfId="3212" xr:uid="{DFA20CD6-7304-43F9-BF1D-429589455B01}"/>
    <cellStyle name="Standard 2 6 9" xfId="2090" xr:uid="{43D1B0BD-C5C0-4260-83ED-A918A983C400}"/>
    <cellStyle name="Standard 2 7" xfId="631" xr:uid="{D267F709-F6FC-4B42-8978-572F82EF69FA}"/>
    <cellStyle name="Standard 2 7 2" xfId="632" xr:uid="{D749A4A0-B6B9-4C19-B7CF-7978321AF2A3}"/>
    <cellStyle name="Standard 2 7 2 2" xfId="1018" xr:uid="{14BAD7CE-199E-4019-96E7-87EA5505171A}"/>
    <cellStyle name="Standard 2 7 2 2 2" xfId="1268" xr:uid="{258A61E9-5548-49C9-99B3-3146CC0AD855}"/>
    <cellStyle name="Standard 2 7 2 2 2 2" xfId="1890" xr:uid="{0BF60E0F-CB43-4DC4-903A-D96581F74D57}"/>
    <cellStyle name="Standard 2 7 2 2 2 2 2" xfId="3137" xr:uid="{B32EA0FF-C6CA-481B-A707-C93A1E02202C}"/>
    <cellStyle name="Standard 2 7 2 2 2 3" xfId="2515" xr:uid="{DEBF7768-B9B0-4A80-87CD-163F6D393EAF}"/>
    <cellStyle name="Standard 2 7 2 2 3" xfId="1640" xr:uid="{8B0B0D64-4AF4-496C-9B18-5E68AD3E78E0}"/>
    <cellStyle name="Standard 2 7 2 2 3 2" xfId="2887" xr:uid="{7E056DBC-E3DA-4D78-B3D8-38B58171B077}"/>
    <cellStyle name="Standard 2 7 2 2 4" xfId="2265" xr:uid="{3610A86A-2766-4ABA-8E69-946237919899}"/>
    <cellStyle name="Standard 2 7 2 3" xfId="1143" xr:uid="{C4B53653-82B1-4856-85A4-D0488AC8AEB5}"/>
    <cellStyle name="Standard 2 7 2 3 2" xfId="1765" xr:uid="{20AB65F3-953F-400F-A4C6-0D6867FFFA40}"/>
    <cellStyle name="Standard 2 7 2 3 2 2" xfId="3012" xr:uid="{F33AB58C-C04D-4C80-9354-88DEC0771C3C}"/>
    <cellStyle name="Standard 2 7 2 3 3" xfId="2390" xr:uid="{8ECF06AA-81E3-4397-9C44-338E538C3CCF}"/>
    <cellStyle name="Standard 2 7 2 4" xfId="1515" xr:uid="{32525A96-6B47-4F25-A618-0CB4F635189C}"/>
    <cellStyle name="Standard 2 7 2 4 2" xfId="2762" xr:uid="{54EB1DE7-6905-45E2-BB7F-0F2B06524A8B}"/>
    <cellStyle name="Standard 2 7 2 5" xfId="1393" xr:uid="{AB60CD6F-E0A1-416B-9832-818903D38515}"/>
    <cellStyle name="Standard 2 7 2 5 2" xfId="2640" xr:uid="{7316BB07-909F-4CB8-95D5-6C56EC534800}"/>
    <cellStyle name="Standard 2 7 2 6" xfId="2015" xr:uid="{090F62D2-D35B-4967-9948-5C2122EE001F}"/>
    <cellStyle name="Standard 2 7 2 6 2" xfId="3262" xr:uid="{C4AEB4DA-8167-4CBE-B800-9E45FDD14ADA}"/>
    <cellStyle name="Standard 2 7 2 7" xfId="2140" xr:uid="{2DC5373E-9650-4E0E-B4F9-8BA8EF0005A4}"/>
    <cellStyle name="Standard 2 7 2 8" xfId="923" xr:uid="{33431991-3A00-41DC-87D4-B7883942FE3E}"/>
    <cellStyle name="Standard 2 7 3" xfId="717" xr:uid="{905F2CA8-DD97-4B08-BBC2-7124748DDEB6}"/>
    <cellStyle name="Standard 2 7 3 2" xfId="1043" xr:uid="{63B1074C-979D-4424-AFC1-68CA96BEE109}"/>
    <cellStyle name="Standard 2 7 3 2 2" xfId="1293" xr:uid="{E290C16D-743E-480F-A84B-B16462E39245}"/>
    <cellStyle name="Standard 2 7 3 2 2 2" xfId="1915" xr:uid="{E0AE87CE-FC60-4349-B7BA-70292885D2B9}"/>
    <cellStyle name="Standard 2 7 3 2 2 2 2" xfId="3162" xr:uid="{8BE71B9E-B0F9-464D-A6EE-C947DBD692AE}"/>
    <cellStyle name="Standard 2 7 3 2 2 3" xfId="2540" xr:uid="{E279AC5E-747D-43F6-84FB-A8936A99C91E}"/>
    <cellStyle name="Standard 2 7 3 2 3" xfId="1665" xr:uid="{0DF2E72B-D529-483E-A61B-142BC5548693}"/>
    <cellStyle name="Standard 2 7 3 2 3 2" xfId="2912" xr:uid="{8AC2B9E2-15C0-4BE5-B784-CCD5A551C79E}"/>
    <cellStyle name="Standard 2 7 3 2 4" xfId="2290" xr:uid="{2B592CC0-A62D-4477-AD3F-0877A19E4805}"/>
    <cellStyle name="Standard 2 7 3 3" xfId="1168" xr:uid="{FE210B68-3D4C-4458-AF4D-9FE6DF88F69C}"/>
    <cellStyle name="Standard 2 7 3 3 2" xfId="1790" xr:uid="{DA94E37A-926E-4047-8B68-B6334B0158F1}"/>
    <cellStyle name="Standard 2 7 3 3 2 2" xfId="3037" xr:uid="{FE7A0AE4-6542-4A7D-A09F-CE0DC2123B39}"/>
    <cellStyle name="Standard 2 7 3 3 3" xfId="2415" xr:uid="{7755CF45-2005-4F31-AEF7-E4FF3F3B3CAB}"/>
    <cellStyle name="Standard 2 7 3 4" xfId="1540" xr:uid="{205FD7CF-008A-4FA5-988C-D4694E59F795}"/>
    <cellStyle name="Standard 2 7 3 4 2" xfId="2787" xr:uid="{7BED2CE3-E0BF-4741-9A92-6A41B437655A}"/>
    <cellStyle name="Standard 2 7 3 5" xfId="1418" xr:uid="{3E73AB2B-6E34-4D72-BAA0-BFD780490ECB}"/>
    <cellStyle name="Standard 2 7 3 5 2" xfId="2665" xr:uid="{BC8A410E-6EE0-41A6-BBDC-D9DA97AF02C9}"/>
    <cellStyle name="Standard 2 7 3 6" xfId="2040" xr:uid="{37AEFB48-E6D1-4EDC-801F-603F887D5D0C}"/>
    <cellStyle name="Standard 2 7 3 6 2" xfId="3287" xr:uid="{74FFB0CB-532D-410B-800F-F402EFE638E1}"/>
    <cellStyle name="Standard 2 7 3 7" xfId="2165" xr:uid="{DEEE7DAC-54D1-452C-BBC0-2ACA4F1EA775}"/>
    <cellStyle name="Standard 2 7 4" xfId="969" xr:uid="{63FE489F-D986-476A-B47E-42C907B1485B}"/>
    <cellStyle name="Standard 2 7 4 2" xfId="1219" xr:uid="{ED45D889-CD11-4314-9254-5ACB61D2F09F}"/>
    <cellStyle name="Standard 2 7 4 2 2" xfId="1841" xr:uid="{292AF8AF-D7FF-4DC3-B8F7-FD21FEAAE3DD}"/>
    <cellStyle name="Standard 2 7 4 2 2 2" xfId="3088" xr:uid="{6B2E7304-863F-4989-B3E8-EAFC419E7A00}"/>
    <cellStyle name="Standard 2 7 4 2 3" xfId="2466" xr:uid="{6D737F0D-D57A-4E6A-B879-F6759F33B14D}"/>
    <cellStyle name="Standard 2 7 4 3" xfId="1591" xr:uid="{D936DA98-C87A-468C-B074-A59FE94D1205}"/>
    <cellStyle name="Standard 2 7 4 3 2" xfId="2838" xr:uid="{79B3D91E-6785-4CE6-85FE-4BCCA70A0E14}"/>
    <cellStyle name="Standard 2 7 4 4" xfId="2216" xr:uid="{7FF42681-187E-44B5-8C31-408925A1D1DE}"/>
    <cellStyle name="Standard 2 7 5" xfId="1094" xr:uid="{6E4D45E8-7799-4B44-AFE7-FC0537D45B80}"/>
    <cellStyle name="Standard 2 7 5 2" xfId="1716" xr:uid="{F07B5027-8F35-4B9B-899C-B45C9C74C69E}"/>
    <cellStyle name="Standard 2 7 5 2 2" xfId="2963" xr:uid="{24CFE895-5F5A-4D77-944E-54DCD5D4B003}"/>
    <cellStyle name="Standard 2 7 5 3" xfId="2341" xr:uid="{8C748A87-BBD7-48DF-8CE0-2688D15A224D}"/>
    <cellStyle name="Standard 2 7 6" xfId="1466" xr:uid="{203F8D20-3962-4114-A9AA-46E5D3A860F6}"/>
    <cellStyle name="Standard 2 7 6 2" xfId="2713" xr:uid="{3547144B-2A05-48B8-8AB5-6EEB024BB518}"/>
    <cellStyle name="Standard 2 7 7" xfId="1344" xr:uid="{3B557415-6334-4B13-8F49-B183D566255A}"/>
    <cellStyle name="Standard 2 7 7 2" xfId="2591" xr:uid="{40E021DE-E555-4371-82D8-788BB582CCD6}"/>
    <cellStyle name="Standard 2 7 8" xfId="1966" xr:uid="{074212A4-506D-433C-99BC-086046814DB7}"/>
    <cellStyle name="Standard 2 7 8 2" xfId="3213" xr:uid="{1F82A2AB-4B39-49CF-9CF3-4ECCF27AA0EB}"/>
    <cellStyle name="Standard 2 7 9" xfId="2091" xr:uid="{566ABDF2-2268-446D-BAB0-40CD64119661}"/>
    <cellStyle name="Standard 2 8" xfId="633" xr:uid="{C524DA7B-E042-4738-8267-854D37C5ACA7}"/>
    <cellStyle name="Standard 2 8 2" xfId="634" xr:uid="{B4C8C8C7-A0A1-4227-9201-B2767F73C4EB}"/>
    <cellStyle name="Standard 2 8 3" xfId="1016" xr:uid="{4BEE7F6C-4466-4D4C-9377-87EF834F52E9}"/>
    <cellStyle name="Standard 2 8 3 2" xfId="1266" xr:uid="{472E32EE-03F6-448F-8D0A-627F53B45FAC}"/>
    <cellStyle name="Standard 2 8 3 2 2" xfId="1888" xr:uid="{84C5B5F3-864E-4F51-9C8F-B65A8CE339F2}"/>
    <cellStyle name="Standard 2 8 3 2 2 2" xfId="3135" xr:uid="{042EDE65-CEEE-49AE-9642-8E5BB695BFE3}"/>
    <cellStyle name="Standard 2 8 3 2 3" xfId="2513" xr:uid="{85A67B2A-0E7E-4A82-9286-93343FE14E03}"/>
    <cellStyle name="Standard 2 8 3 3" xfId="1638" xr:uid="{216BFDC0-BAAF-4121-9F44-46A349C38A1B}"/>
    <cellStyle name="Standard 2 8 3 3 2" xfId="2885" xr:uid="{632A7791-CE57-4E3A-AE48-1D7F56665E55}"/>
    <cellStyle name="Standard 2 8 3 4" xfId="2263" xr:uid="{9FE16EB9-A88C-4377-8DC2-109A4921A1A2}"/>
    <cellStyle name="Standard 2 8 4" xfId="1141" xr:uid="{8F9711ED-830D-4C25-B9EE-E04A9B47D1F2}"/>
    <cellStyle name="Standard 2 8 4 2" xfId="1763" xr:uid="{B12F15D0-596A-4DC4-9B00-2EFAC40E6765}"/>
    <cellStyle name="Standard 2 8 4 2 2" xfId="3010" xr:uid="{8AC50B8E-4446-4039-9C3D-8D6FAF6BF518}"/>
    <cellStyle name="Standard 2 8 4 3" xfId="2388" xr:uid="{0E2C47CD-D05D-49A1-A66D-345E8173B67E}"/>
    <cellStyle name="Standard 2 8 5" xfId="1513" xr:uid="{A6B28A5F-58C9-48B2-A4C9-668889CBD40B}"/>
    <cellStyle name="Standard 2 8 5 2" xfId="2760" xr:uid="{73864BE2-C819-4953-BDF1-26B4331C5A19}"/>
    <cellStyle name="Standard 2 8 6" xfId="1391" xr:uid="{3B9C96F3-8C6E-4CA5-8945-A91FB7D20920}"/>
    <cellStyle name="Standard 2 8 6 2" xfId="2638" xr:uid="{6E85B70C-1326-4E20-BAD3-1E9D73F43309}"/>
    <cellStyle name="Standard 2 8 7" xfId="2013" xr:uid="{07FA5547-DB6C-4CC5-87CE-92C1354228B2}"/>
    <cellStyle name="Standard 2 8 7 2" xfId="3260" xr:uid="{047737ED-F425-4C26-9632-417B795FBBFC}"/>
    <cellStyle name="Standard 2 8 8" xfId="2138" xr:uid="{2AB12006-9C6D-42FC-B8A3-6A5818F92DCF}"/>
    <cellStyle name="Standard 2 8 9" xfId="922" xr:uid="{12E13697-AC3D-4EE4-8DC5-03C03B1EB687}"/>
    <cellStyle name="Standard 2 9" xfId="635" xr:uid="{D747E887-94DF-4F7C-ABFA-435D4A4E0083}"/>
    <cellStyle name="Standard 2_2009EC_progress_report_20-10-2009" xfId="419" xr:uid="{C35E0CBF-7B98-4E9B-970F-57942768D7AC}"/>
    <cellStyle name="Standard 20" xfId="676" xr:uid="{02C618F7-782B-41E5-B562-FF00EF9B591A}"/>
    <cellStyle name="Standard 20 2" xfId="774" xr:uid="{9FC3119E-4132-4FE7-86C6-B80AA7EF5398}"/>
    <cellStyle name="Standard 20 2 2" xfId="1287" xr:uid="{5820F84C-0A18-4D4D-B1A3-452CEAF260CC}"/>
    <cellStyle name="Standard 20 2 2 2" xfId="1909" xr:uid="{FB7A94B1-E867-47A7-9A92-406058AAE73D}"/>
    <cellStyle name="Standard 20 2 2 2 2" xfId="3156" xr:uid="{96C63D6C-EFBF-4E0A-9C0A-3D4197DF9977}"/>
    <cellStyle name="Standard 20 2 2 3" xfId="2534" xr:uid="{9E8ED18E-343C-4339-9CD9-1A015F3BD120}"/>
    <cellStyle name="Standard 20 2 3" xfId="1659" xr:uid="{57FAB4F6-3CB4-45EF-979A-4BBAC914A848}"/>
    <cellStyle name="Standard 20 2 3 2" xfId="2906" xr:uid="{486FF389-9543-4B47-9FD2-FF6701FF80C2}"/>
    <cellStyle name="Standard 20 2 4" xfId="2284" xr:uid="{60CAC0DB-CAE8-437C-8728-E3F4921A09C3}"/>
    <cellStyle name="Standard 20 2 5" xfId="1037" xr:uid="{194A4B80-382D-40F0-98CD-7D036998F68D}"/>
    <cellStyle name="Standard 20 3" xfId="1162" xr:uid="{2F6E8414-E1D4-4ABD-B8DB-4E503A5220D7}"/>
    <cellStyle name="Standard 20 3 2" xfId="1784" xr:uid="{88A8381B-6274-4893-A34A-74093E7C543F}"/>
    <cellStyle name="Standard 20 3 2 2" xfId="3031" xr:uid="{1CE325F5-C345-453C-AB77-2733C09B00DA}"/>
    <cellStyle name="Standard 20 3 3" xfId="2409" xr:uid="{BEFB5DD0-4E0F-43E6-B815-4C3E08B07ACD}"/>
    <cellStyle name="Standard 20 4" xfId="1534" xr:uid="{1EBC1CE6-466F-46B3-8712-B284F2A87C40}"/>
    <cellStyle name="Standard 20 4 2" xfId="2781" xr:uid="{14561B61-F88A-4445-973E-A1DCAC560647}"/>
    <cellStyle name="Standard 20 5" xfId="1412" xr:uid="{19BA8472-BCEB-461F-AA52-719CBE9ACE9B}"/>
    <cellStyle name="Standard 20 5 2" xfId="2659" xr:uid="{FF09F0E6-84B1-4B07-B26A-84D3DBC017E0}"/>
    <cellStyle name="Standard 20 6" xfId="2034" xr:uid="{E07DAA7C-AEED-4E48-9FEE-6A84AF27EDF2}"/>
    <cellStyle name="Standard 20 6 2" xfId="3281" xr:uid="{DFF49B06-8DCB-43E9-8927-4A62A494833D}"/>
    <cellStyle name="Standard 20 7" xfId="2159" xr:uid="{E423910D-3341-48FA-9708-7764689A5AD2}"/>
    <cellStyle name="Standard 20 8" xfId="925" xr:uid="{96F657F6-1B44-41E5-AD88-2E44EE7F1FA4}"/>
    <cellStyle name="Standard 21" xfId="680" xr:uid="{E0E52C52-D261-4150-AE8B-CA10A96316B4}"/>
    <cellStyle name="Standard 21 2" xfId="747" xr:uid="{8F375341-3D32-4A27-B01F-B697719FBF77}"/>
    <cellStyle name="Standard 21 2 2" xfId="761" xr:uid="{F8AA8054-40D2-4784-BD0E-FEB97A6DF432}"/>
    <cellStyle name="Standard 21 3" xfId="759" xr:uid="{86A96E3B-E5F9-47CD-BEAF-56FE5505B277}"/>
    <cellStyle name="Standard 21 4" xfId="776" xr:uid="{81AF6569-6C25-4AB6-996C-A9CC3F76E1EB}"/>
    <cellStyle name="Standard 21 5" xfId="784" xr:uid="{8D815C80-B6E1-4241-B2DF-ADEA3A31A364}"/>
    <cellStyle name="Standard 22" xfId="734" xr:uid="{10E4878B-612E-4FD4-B88F-D454BC90F1B1}"/>
    <cellStyle name="Standard 22 2" xfId="769" xr:uid="{596888E3-263E-4460-8E8B-75ACC4933F74}"/>
    <cellStyle name="Standard 22 2 2" xfId="813" xr:uid="{73D18E2B-574B-40FE-B275-62D7E7DA9F5A}"/>
    <cellStyle name="Standard 22 3" xfId="785" xr:uid="{124C1FDA-214E-4C0C-957A-76FBE308C6C2}"/>
    <cellStyle name="Standard 23" xfId="736" xr:uid="{C18B30D3-1BCB-4350-B723-520E69D5AB5B}"/>
    <cellStyle name="Standard 23 2" xfId="771" xr:uid="{9EA18FD3-A08D-4833-8615-2C0D0037A13A}"/>
    <cellStyle name="Standard 23 3" xfId="779" xr:uid="{06F0322F-9E56-43EF-B467-30DC47D9272F}"/>
    <cellStyle name="Standard 24" xfId="763" xr:uid="{CE1CB1CF-8055-489E-BC67-57D33F7C48AF}"/>
    <cellStyle name="Standard 25" xfId="773" xr:uid="{514F00CC-137C-4EA2-A88B-8F7D33149195}"/>
    <cellStyle name="Standard 3" xfId="420" xr:uid="{E9676A5B-55B8-4D28-A9AA-E5AA7FBD0F90}"/>
    <cellStyle name="Standard 3 2" xfId="421" xr:uid="{AAF48F98-5BC5-4773-B1C0-E9272DC33CAF}"/>
    <cellStyle name="Standard 3 2 2" xfId="901" xr:uid="{8A8A7101-05D3-42CD-A6E8-68C85FDA0E13}"/>
    <cellStyle name="Standard 3 3" xfId="422" xr:uid="{2F0BDDDC-0729-4CFB-91D5-FF752AF798BC}"/>
    <cellStyle name="Standard 3 3 2" xfId="902" xr:uid="{FBB3D702-2CF6-4A58-AB51-C3F31CA4C3A7}"/>
    <cellStyle name="Standard 3 4" xfId="636" xr:uid="{1FAB3577-7185-4D67-9DB7-5CE1676FAAC2}"/>
    <cellStyle name="Standard 3 5" xfId="677" xr:uid="{76EEE70E-7243-4DC1-AAF0-B0390A9DA7A7}"/>
    <cellStyle name="Standard 3 5 2" xfId="718" xr:uid="{028CEB3A-3E26-49B8-B95B-88405D9F173D}"/>
    <cellStyle name="Standard 3 5 2 2" xfId="1045" xr:uid="{C9060E46-2E3B-4E39-90C4-F8B5F8420A42}"/>
    <cellStyle name="Standard 3 5 2 2 2" xfId="1295" xr:uid="{939BAEF5-A896-4475-A3A2-732BCC106A2B}"/>
    <cellStyle name="Standard 3 5 2 2 2 2" xfId="1917" xr:uid="{E2245615-CA5B-41FD-A0AD-A6780E102D3B}"/>
    <cellStyle name="Standard 3 5 2 2 2 2 2" xfId="3164" xr:uid="{DFDB3214-09AD-4085-84C6-4CF0C6F9A8EB}"/>
    <cellStyle name="Standard 3 5 2 2 2 3" xfId="2542" xr:uid="{ACE37C82-6F14-419B-B4AC-23A93B3A9914}"/>
    <cellStyle name="Standard 3 5 2 2 3" xfId="1667" xr:uid="{683C30E7-01DA-4BDD-93C4-44F3BE6276C2}"/>
    <cellStyle name="Standard 3 5 2 2 3 2" xfId="2914" xr:uid="{EB8CC67B-EA2C-4809-BCD5-0AF328569BE4}"/>
    <cellStyle name="Standard 3 5 2 2 4" xfId="2292" xr:uid="{5A3ECC86-67AA-49ED-925D-03F310585356}"/>
    <cellStyle name="Standard 3 5 2 3" xfId="1170" xr:uid="{098EF39D-8804-448E-8E6A-2DF2BCD2FA96}"/>
    <cellStyle name="Standard 3 5 2 3 2" xfId="1792" xr:uid="{128BAE1A-993B-40C1-8ED7-A069B85FA16F}"/>
    <cellStyle name="Standard 3 5 2 3 2 2" xfId="3039" xr:uid="{2547455A-9FC7-4F44-9EB0-DD1FAA9FAC2B}"/>
    <cellStyle name="Standard 3 5 2 3 3" xfId="2417" xr:uid="{8B6D13FB-0B4B-4398-9FF5-F9C1E7ACDA8C}"/>
    <cellStyle name="Standard 3 5 2 4" xfId="1542" xr:uid="{6958DD0A-E780-452F-8857-39A828CA0065}"/>
    <cellStyle name="Standard 3 5 2 4 2" xfId="2789" xr:uid="{DD0C5DA9-BE78-4D01-A0B7-F1C23E154994}"/>
    <cellStyle name="Standard 3 5 2 5" xfId="1420" xr:uid="{18119ABD-559A-4E1A-A76D-C8E3CCAA9A27}"/>
    <cellStyle name="Standard 3 5 2 5 2" xfId="2667" xr:uid="{B71E72C9-5652-4A85-A569-1B9223986719}"/>
    <cellStyle name="Standard 3 5 2 6" xfId="2042" xr:uid="{E19ED702-4B7E-4B5A-AFBB-DB52083C92DA}"/>
    <cellStyle name="Standard 3 5 2 6 2" xfId="3289" xr:uid="{E225421E-4873-4B64-B8C4-D0DB1258957F}"/>
    <cellStyle name="Standard 3 5 2 7" xfId="2167" xr:uid="{B207135D-9698-4B9E-A74C-7F00D4FF80B6}"/>
    <cellStyle name="Standard 3 5 3" xfId="1044" xr:uid="{B80D378B-C4F2-40DC-8F55-B639F7477EF5}"/>
    <cellStyle name="Standard 3 5 3 2" xfId="1294" xr:uid="{AC7E96FB-9D4A-4CA4-845E-AFF7947CDB6E}"/>
    <cellStyle name="Standard 3 5 3 2 2" xfId="1916" xr:uid="{0C20E499-8BEA-4157-B0C9-B86E678FD6D4}"/>
    <cellStyle name="Standard 3 5 3 2 2 2" xfId="3163" xr:uid="{A189DFC1-725E-4608-9985-FBAE68148C90}"/>
    <cellStyle name="Standard 3 5 3 2 3" xfId="2541" xr:uid="{F01F3046-2526-46B0-A652-123782A199BD}"/>
    <cellStyle name="Standard 3 5 3 3" xfId="1666" xr:uid="{9B014D35-D91C-45A7-9416-2DCE9D841163}"/>
    <cellStyle name="Standard 3 5 3 3 2" xfId="2913" xr:uid="{5EF8E5C0-2153-43C9-B2CB-B4B4F7961696}"/>
    <cellStyle name="Standard 3 5 3 4" xfId="2291" xr:uid="{4466DCAF-ECFB-4399-B924-587107C300B3}"/>
    <cellStyle name="Standard 3 5 4" xfId="1169" xr:uid="{E3890935-EEEC-4BF5-9243-0EB3B7335CB4}"/>
    <cellStyle name="Standard 3 5 4 2" xfId="1791" xr:uid="{8EF1790E-D91D-436C-9620-595E80C06B38}"/>
    <cellStyle name="Standard 3 5 4 2 2" xfId="3038" xr:uid="{7BDB311B-20C1-4783-8971-B5B330DB87BD}"/>
    <cellStyle name="Standard 3 5 4 3" xfId="2416" xr:uid="{18572487-0794-4101-A7D3-EFCB25BE68F8}"/>
    <cellStyle name="Standard 3 5 5" xfId="1541" xr:uid="{1FC61996-01BB-4CE5-B061-6A95DB7AEC20}"/>
    <cellStyle name="Standard 3 5 5 2" xfId="2788" xr:uid="{AFD807EC-E037-44E6-90AF-650D7203EBE0}"/>
    <cellStyle name="Standard 3 5 6" xfId="1419" xr:uid="{D2B5BD75-E851-48A1-8D81-21E0D641345E}"/>
    <cellStyle name="Standard 3 5 6 2" xfId="2666" xr:uid="{67F6BC3D-D3B0-4749-AB71-92AFA2BD6905}"/>
    <cellStyle name="Standard 3 5 7" xfId="2041" xr:uid="{D61CF735-A595-4C7A-ADEE-D3A3AB51DFE3}"/>
    <cellStyle name="Standard 3 5 7 2" xfId="3288" xr:uid="{1A132F7D-5DC8-46AD-A19A-D98B558E8BF0}"/>
    <cellStyle name="Standard 3 5 8" xfId="2166" xr:uid="{5506736D-F133-4987-9801-2341982597F0}"/>
    <cellStyle name="Standard 3 6" xfId="719" xr:uid="{F3201D2E-20E3-4CE3-BCA5-6B7E3B1304DD}"/>
    <cellStyle name="Standard 3 6 2" xfId="1046" xr:uid="{74439F88-9E87-4B19-B37E-E1076184BE49}"/>
    <cellStyle name="Standard 3 6 2 2" xfId="1296" xr:uid="{435F4221-D8D1-4936-888E-4074D646E382}"/>
    <cellStyle name="Standard 3 6 2 2 2" xfId="1918" xr:uid="{76353C2F-401C-456F-8D2E-4E692CBDB75E}"/>
    <cellStyle name="Standard 3 6 2 2 2 2" xfId="3165" xr:uid="{3A32FE8C-2416-41E9-86A6-3D08D33C72EE}"/>
    <cellStyle name="Standard 3 6 2 2 3" xfId="2543" xr:uid="{02000B1A-4DE2-43BD-A323-DA0A8964A77F}"/>
    <cellStyle name="Standard 3 6 2 3" xfId="1668" xr:uid="{538A6062-DF7A-400E-A5D6-591DE36D2EDE}"/>
    <cellStyle name="Standard 3 6 2 3 2" xfId="2915" xr:uid="{CC68AB96-E1D9-4527-9083-970E15EEB04B}"/>
    <cellStyle name="Standard 3 6 2 4" xfId="2293" xr:uid="{508B6553-3533-4F23-BFD1-7C85ACA1891B}"/>
    <cellStyle name="Standard 3 6 3" xfId="1171" xr:uid="{80680B29-E087-41DD-9CED-C19E6511E1CE}"/>
    <cellStyle name="Standard 3 6 3 2" xfId="1793" xr:uid="{ACA0FCED-E760-4660-8565-18B90F0C4FCE}"/>
    <cellStyle name="Standard 3 6 3 2 2" xfId="3040" xr:uid="{9FFD1C6F-E5DD-4E0F-A0D2-6824F378FC07}"/>
    <cellStyle name="Standard 3 6 3 3" xfId="2418" xr:uid="{339A38DA-7B61-4277-BDB1-80FC23F12399}"/>
    <cellStyle name="Standard 3 6 4" xfId="1543" xr:uid="{E4FFD359-2643-46F7-A345-E512FD374333}"/>
    <cellStyle name="Standard 3 6 4 2" xfId="2790" xr:uid="{8B56D0F7-5D4D-4ADC-8C21-59AB8CEBCF28}"/>
    <cellStyle name="Standard 3 6 5" xfId="1421" xr:uid="{C98646B1-C4CB-4BD7-9612-8EFC4E86CDD7}"/>
    <cellStyle name="Standard 3 6 5 2" xfId="2668" xr:uid="{B142988D-7B53-4449-AB7D-D374CB888F09}"/>
    <cellStyle name="Standard 3 6 6" xfId="2043" xr:uid="{E9D38181-4624-444A-801B-9618EB4375FB}"/>
    <cellStyle name="Standard 3 6 6 2" xfId="3290" xr:uid="{78AF64DA-DEF8-4BFA-98DE-100412DB450F}"/>
    <cellStyle name="Standard 3 6 7" xfId="2168" xr:uid="{19C19F08-6CC9-4CD0-8CC5-C0974100A482}"/>
    <cellStyle name="Standard 3_2009EC_progress_report_20-10-2009" xfId="423" xr:uid="{93B9B6E6-AD28-4303-81FB-E3DE20567F00}"/>
    <cellStyle name="Standard 4" xfId="424" xr:uid="{39E2BC15-24E9-45E8-985E-3F2CE6733E98}"/>
    <cellStyle name="Standard 4 2" xfId="637" xr:uid="{B9CBA342-2DB8-4335-8D06-910CC65DA2B2}"/>
    <cellStyle name="Standard 4 2 2" xfId="638" xr:uid="{F65F71F4-B00D-455E-9F32-446EAD7B562A}"/>
    <cellStyle name="Standard 4 3" xfId="639" xr:uid="{C005AD05-0D48-479A-B1C6-9997E4D65590}"/>
    <cellStyle name="Standard 4 3 10" xfId="1967" xr:uid="{F01EA1BB-2F55-4316-A8DE-A3CC16439E3C}"/>
    <cellStyle name="Standard 4 3 10 2" xfId="3214" xr:uid="{B202EA35-7F82-420C-8131-D6FE8FA6A541}"/>
    <cellStyle name="Standard 4 3 11" xfId="2092" xr:uid="{B49F1A72-6B47-43E9-9863-649177C8F8DE}"/>
    <cellStyle name="Standard 4 3 2" xfId="640" xr:uid="{E6848051-6E52-4567-81F8-73AB781832CE}"/>
    <cellStyle name="Standard 4 3 2 10" xfId="1968" xr:uid="{195FDE78-163D-4B85-81BE-96B1745AFB47}"/>
    <cellStyle name="Standard 4 3 2 10 2" xfId="3215" xr:uid="{B28A9F5E-4312-4B1C-A91F-683E3DC23631}"/>
    <cellStyle name="Standard 4 3 2 11" xfId="2093" xr:uid="{39F686C5-FF8B-4486-8DF1-6537C4DCD99D}"/>
    <cellStyle name="Standard 4 3 2 2" xfId="641" xr:uid="{4BE79051-6361-4041-B5A6-F67625B6838D}"/>
    <cellStyle name="Standard 4 3 2 2 10" xfId="2094" xr:uid="{703FF9B9-D226-4126-B8EB-782C46C73E28}"/>
    <cellStyle name="Standard 4 3 2 2 2" xfId="642" xr:uid="{39BC15A7-F716-4E3F-90E3-E9CA716F3F06}"/>
    <cellStyle name="Standard 4 3 2 2 2 2" xfId="720" xr:uid="{0ECC17EA-1820-46EF-9A8E-5970A1ED1EC7}"/>
    <cellStyle name="Standard 4 3 2 2 2 2 2" xfId="1022" xr:uid="{ABA16BE8-9E65-4FD8-8C30-04B0D5FBF93A}"/>
    <cellStyle name="Standard 4 3 2 2 2 2 2 2" xfId="1272" xr:uid="{97416C8E-B910-4528-A648-234759942D70}"/>
    <cellStyle name="Standard 4 3 2 2 2 2 2 2 2" xfId="1894" xr:uid="{8348BD2F-7568-42B7-8D23-0FB3B36D9FE4}"/>
    <cellStyle name="Standard 4 3 2 2 2 2 2 2 2 2" xfId="3141" xr:uid="{2E71C933-00BD-47B1-91D9-C0C135D8CE21}"/>
    <cellStyle name="Standard 4 3 2 2 2 2 2 2 3" xfId="2519" xr:uid="{49B519FD-9188-4B62-81BE-6A01CF103817}"/>
    <cellStyle name="Standard 4 3 2 2 2 2 2 3" xfId="1644" xr:uid="{557379CC-3D44-461B-B380-ED2D6D55988A}"/>
    <cellStyle name="Standard 4 3 2 2 2 2 2 3 2" xfId="2891" xr:uid="{18E8C145-6418-4E47-9D53-DF64C59395A7}"/>
    <cellStyle name="Standard 4 3 2 2 2 2 2 4" xfId="2269" xr:uid="{8F91C720-3854-493F-92C4-62F4EBD010CB}"/>
    <cellStyle name="Standard 4 3 2 2 2 2 3" xfId="1147" xr:uid="{62CDB7A1-6A6B-4257-AE4B-7394C05CEC15}"/>
    <cellStyle name="Standard 4 3 2 2 2 2 3 2" xfId="1769" xr:uid="{CEBC1024-B3A7-4F36-BDE9-640672F540CD}"/>
    <cellStyle name="Standard 4 3 2 2 2 2 3 2 2" xfId="3016" xr:uid="{22CD2185-54F4-467E-8D93-87FE8251A3EA}"/>
    <cellStyle name="Standard 4 3 2 2 2 2 3 3" xfId="2394" xr:uid="{6A38F249-2584-47F9-A870-DDFA0D38DFA1}"/>
    <cellStyle name="Standard 4 3 2 2 2 2 4" xfId="1519" xr:uid="{5C206D7F-BCE3-40A5-A454-4193BEDBC48A}"/>
    <cellStyle name="Standard 4 3 2 2 2 2 4 2" xfId="2766" xr:uid="{299F6A91-2D45-42E0-B538-5E8706A14DB6}"/>
    <cellStyle name="Standard 4 3 2 2 2 2 5" xfId="1397" xr:uid="{B526D4E7-AFD0-43AE-A4F7-6E81F052E493}"/>
    <cellStyle name="Standard 4 3 2 2 2 2 5 2" xfId="2644" xr:uid="{ADEB1D5A-A89C-4D29-B8BB-31C4035C6A86}"/>
    <cellStyle name="Standard 4 3 2 2 2 2 6" xfId="2019" xr:uid="{722E18F2-2D4C-4098-971E-A1872E92830A}"/>
    <cellStyle name="Standard 4 3 2 2 2 2 6 2" xfId="3266" xr:uid="{134B715B-B264-4EA9-A9FA-1100C045DEAD}"/>
    <cellStyle name="Standard 4 3 2 2 2 2 7" xfId="2144" xr:uid="{72399ACC-ECC5-4B3D-A27F-A138384034C3}"/>
    <cellStyle name="Standard 4 3 2 2 2 3" xfId="973" xr:uid="{6C871CEE-D367-4618-B9DB-38EB757FC299}"/>
    <cellStyle name="Standard 4 3 2 2 2 3 2" xfId="1223" xr:uid="{35EC8B04-D370-4BBA-AA09-EC93A45C5027}"/>
    <cellStyle name="Standard 4 3 2 2 2 3 2 2" xfId="1845" xr:uid="{821D5B06-6C53-4B79-9C91-28EEAC236315}"/>
    <cellStyle name="Standard 4 3 2 2 2 3 2 2 2" xfId="3092" xr:uid="{A2BC6449-126F-4125-9B48-983207897330}"/>
    <cellStyle name="Standard 4 3 2 2 2 3 2 3" xfId="2470" xr:uid="{073CE90F-2FC4-45CF-93CD-F68229FA6771}"/>
    <cellStyle name="Standard 4 3 2 2 2 3 3" xfId="1595" xr:uid="{2F32DB7E-D9B5-458E-ACAB-5A771DB65A9D}"/>
    <cellStyle name="Standard 4 3 2 2 2 3 3 2" xfId="2842" xr:uid="{EEF8CF18-7765-4645-B11B-B213AB9CCD52}"/>
    <cellStyle name="Standard 4 3 2 2 2 3 4" xfId="2220" xr:uid="{96197AEC-AA90-4925-9662-49A48DEFC03F}"/>
    <cellStyle name="Standard 4 3 2 2 2 4" xfId="1098" xr:uid="{A7BAECA3-DF8E-4163-BEFD-FDDB1AACAE8B}"/>
    <cellStyle name="Standard 4 3 2 2 2 4 2" xfId="1720" xr:uid="{E5452DFE-E7B3-47E8-94AA-FBB75D20D695}"/>
    <cellStyle name="Standard 4 3 2 2 2 4 2 2" xfId="2967" xr:uid="{497E0FE2-3BC6-42D5-B3CE-1C2E808E8E90}"/>
    <cellStyle name="Standard 4 3 2 2 2 4 3" xfId="2345" xr:uid="{F6D1224A-9556-483F-BAF4-5B423589CC1F}"/>
    <cellStyle name="Standard 4 3 2 2 2 5" xfId="1470" xr:uid="{DE81EB3D-4CE4-4366-8F88-74CDA00504B7}"/>
    <cellStyle name="Standard 4 3 2 2 2 5 2" xfId="2717" xr:uid="{E522DBA7-8C68-4D77-B69F-2AC5363BC2B4}"/>
    <cellStyle name="Standard 4 3 2 2 2 6" xfId="1348" xr:uid="{50BDA00C-671C-47D0-AED9-17BB2298D224}"/>
    <cellStyle name="Standard 4 3 2 2 2 6 2" xfId="2595" xr:uid="{60881385-9AEF-4D51-9152-2E5D6FFE9BCA}"/>
    <cellStyle name="Standard 4 3 2 2 2 7" xfId="1970" xr:uid="{E73F0E14-BA43-4DA0-9E65-B9DC73F8E530}"/>
    <cellStyle name="Standard 4 3 2 2 2 7 2" xfId="3217" xr:uid="{8BF71C94-8C70-46A8-8AB4-8A1B440AD467}"/>
    <cellStyle name="Standard 4 3 2 2 2 8" xfId="2095" xr:uid="{66982E20-29AF-4624-B64D-B9BAD54DB946}"/>
    <cellStyle name="Standard 4 3 2 2 3" xfId="643" xr:uid="{D0CFAB90-3222-4600-9FF3-43FCAD5248D0}"/>
    <cellStyle name="Standard 4 3 2 2 3 2" xfId="721" xr:uid="{6768B0C1-6365-4154-AA48-6CB48907F284}"/>
    <cellStyle name="Standard 4 3 2 2 3 2 2" xfId="1023" xr:uid="{5C7A4D26-825F-4CDE-8297-392A5805CAFE}"/>
    <cellStyle name="Standard 4 3 2 2 3 2 2 2" xfId="1273" xr:uid="{D453261F-5104-4E6E-82EC-7BA1E6D5CD6E}"/>
    <cellStyle name="Standard 4 3 2 2 3 2 2 2 2" xfId="1895" xr:uid="{A3418B21-F7D7-4D2A-B1F8-AED017A0BD47}"/>
    <cellStyle name="Standard 4 3 2 2 3 2 2 2 2 2" xfId="3142" xr:uid="{3D0979BD-D161-4B4F-8051-63391A401B9D}"/>
    <cellStyle name="Standard 4 3 2 2 3 2 2 2 3" xfId="2520" xr:uid="{F741EB65-5D72-462D-9970-56C383612933}"/>
    <cellStyle name="Standard 4 3 2 2 3 2 2 3" xfId="1645" xr:uid="{B4F2A018-66C3-4D52-BC3D-9DFD57340DCC}"/>
    <cellStyle name="Standard 4 3 2 2 3 2 2 3 2" xfId="2892" xr:uid="{C6E3852E-2D2B-4BB8-A36F-230B6F5FF405}"/>
    <cellStyle name="Standard 4 3 2 2 3 2 2 4" xfId="2270" xr:uid="{0DAF33EC-CCCA-40B3-A055-05684232A5C8}"/>
    <cellStyle name="Standard 4 3 2 2 3 2 3" xfId="1148" xr:uid="{B0AD4B63-2B92-4FC6-9362-7BA7EBA8A918}"/>
    <cellStyle name="Standard 4 3 2 2 3 2 3 2" xfId="1770" xr:uid="{4A1C4851-B866-4B3F-814B-FCB8A8AE2581}"/>
    <cellStyle name="Standard 4 3 2 2 3 2 3 2 2" xfId="3017" xr:uid="{E512FF05-4C4F-48E6-8504-87429BB2DC21}"/>
    <cellStyle name="Standard 4 3 2 2 3 2 3 3" xfId="2395" xr:uid="{76A06BD7-1E27-4DCD-9766-1FB0FCF44DC3}"/>
    <cellStyle name="Standard 4 3 2 2 3 2 4" xfId="1520" xr:uid="{79510A2F-A4CA-494A-A8D7-F0241744BBD3}"/>
    <cellStyle name="Standard 4 3 2 2 3 2 4 2" xfId="2767" xr:uid="{B9649EDF-C906-44C2-90B8-07861E91CA04}"/>
    <cellStyle name="Standard 4 3 2 2 3 2 5" xfId="1398" xr:uid="{491B80AA-583A-4F54-B455-ADC9394A7511}"/>
    <cellStyle name="Standard 4 3 2 2 3 2 5 2" xfId="2645" xr:uid="{6630F099-98BE-42E8-91A4-C4B679AEF1CA}"/>
    <cellStyle name="Standard 4 3 2 2 3 2 6" xfId="2020" xr:uid="{4923AFE2-210E-454E-9F68-8D6BD3A46F34}"/>
    <cellStyle name="Standard 4 3 2 2 3 2 6 2" xfId="3267" xr:uid="{DDEDE960-3194-4D07-9370-92868CB1A5DD}"/>
    <cellStyle name="Standard 4 3 2 2 3 2 7" xfId="2145" xr:uid="{73C73429-BCBB-46F0-934A-16982C824C3F}"/>
    <cellStyle name="Standard 4 3 2 2 3 3" xfId="974" xr:uid="{C3D60D85-2A56-446A-97AD-7E58DD9D4BF4}"/>
    <cellStyle name="Standard 4 3 2 2 3 3 2" xfId="1224" xr:uid="{8F18137D-5BDE-471A-B7A4-6F90B93CF1DD}"/>
    <cellStyle name="Standard 4 3 2 2 3 3 2 2" xfId="1846" xr:uid="{B32EF3EC-C6DC-4AE8-98B4-ED2EF2DCA1A8}"/>
    <cellStyle name="Standard 4 3 2 2 3 3 2 2 2" xfId="3093" xr:uid="{D362B451-E841-42AA-A7C5-0B54DC54E86B}"/>
    <cellStyle name="Standard 4 3 2 2 3 3 2 3" xfId="2471" xr:uid="{5A442D24-337C-4216-8771-FCB36071EDD6}"/>
    <cellStyle name="Standard 4 3 2 2 3 3 3" xfId="1596" xr:uid="{325DEA4F-AF16-40A4-9964-F6BD2167DE60}"/>
    <cellStyle name="Standard 4 3 2 2 3 3 3 2" xfId="2843" xr:uid="{731C7D5B-1BF1-403F-90AE-0F98F890C97B}"/>
    <cellStyle name="Standard 4 3 2 2 3 3 4" xfId="2221" xr:uid="{8853E171-040E-4FB3-8C45-ADD49328A632}"/>
    <cellStyle name="Standard 4 3 2 2 3 4" xfId="1099" xr:uid="{FD0EEE63-62C1-4090-B563-86A00B911101}"/>
    <cellStyle name="Standard 4 3 2 2 3 4 2" xfId="1721" xr:uid="{5E47FEAA-EFCA-40F4-B6D7-1C4CE81BDC20}"/>
    <cellStyle name="Standard 4 3 2 2 3 4 2 2" xfId="2968" xr:uid="{BD73E6CB-AB3C-4196-BC68-1ABEE1B57A85}"/>
    <cellStyle name="Standard 4 3 2 2 3 4 3" xfId="2346" xr:uid="{F86AEBE8-1119-428A-91FB-C3C6A8539363}"/>
    <cellStyle name="Standard 4 3 2 2 3 5" xfId="1471" xr:uid="{463F1285-416E-4090-BCF3-3F09D39F5979}"/>
    <cellStyle name="Standard 4 3 2 2 3 5 2" xfId="2718" xr:uid="{FBB974B9-6190-4F3D-9D1A-6B7322E08A70}"/>
    <cellStyle name="Standard 4 3 2 2 3 6" xfId="1349" xr:uid="{AFE91BE6-BE75-4F16-8B53-5200DD8DC692}"/>
    <cellStyle name="Standard 4 3 2 2 3 6 2" xfId="2596" xr:uid="{94F0BA97-1C61-4FFD-9766-44E3DF70E651}"/>
    <cellStyle name="Standard 4 3 2 2 3 7" xfId="1971" xr:uid="{8939471C-AC9D-4CF7-9E16-313C5A0B5E10}"/>
    <cellStyle name="Standard 4 3 2 2 3 7 2" xfId="3218" xr:uid="{3D6B0075-FBAD-42F7-A808-51FF3865BC72}"/>
    <cellStyle name="Standard 4 3 2 2 3 8" xfId="2096" xr:uid="{075202E5-BF44-4BF7-B8A2-F7ED530A1C57}"/>
    <cellStyle name="Standard 4 3 2 2 4" xfId="722" xr:uid="{774530E6-F91F-4845-9359-F5D3D3EA08DA}"/>
    <cellStyle name="Standard 4 3 2 2 4 2" xfId="1021" xr:uid="{0383F1EA-641C-4148-904F-469C5C31DE0B}"/>
    <cellStyle name="Standard 4 3 2 2 4 2 2" xfId="1271" xr:uid="{DBC619EF-E73E-4250-BFC6-3BA373D98F66}"/>
    <cellStyle name="Standard 4 3 2 2 4 2 2 2" xfId="1893" xr:uid="{79CD9A19-CEC1-4653-B910-ACA3566938DE}"/>
    <cellStyle name="Standard 4 3 2 2 4 2 2 2 2" xfId="3140" xr:uid="{CB2BBC68-7DA3-4C45-AA0B-392389F1D65C}"/>
    <cellStyle name="Standard 4 3 2 2 4 2 2 3" xfId="2518" xr:uid="{E14FC1AA-11C6-4694-94DD-D6C8D0CF7882}"/>
    <cellStyle name="Standard 4 3 2 2 4 2 3" xfId="1643" xr:uid="{1C68A9E1-20E1-4C3E-A244-CE5A21A1F96B}"/>
    <cellStyle name="Standard 4 3 2 2 4 2 3 2" xfId="2890" xr:uid="{B06D245D-4655-443A-8DC6-24DE19DB797A}"/>
    <cellStyle name="Standard 4 3 2 2 4 2 4" xfId="2268" xr:uid="{DA4B9A46-5A0B-46AB-9DF1-AFE2B04C2680}"/>
    <cellStyle name="Standard 4 3 2 2 4 3" xfId="1146" xr:uid="{D26B3E6A-0F60-4056-8C2A-6BE9829CE030}"/>
    <cellStyle name="Standard 4 3 2 2 4 3 2" xfId="1768" xr:uid="{9DD7C3C7-FDF6-465F-B5CB-E16645E04DC8}"/>
    <cellStyle name="Standard 4 3 2 2 4 3 2 2" xfId="3015" xr:uid="{12B7C9C8-2D0A-4ABF-A19E-70659EC35002}"/>
    <cellStyle name="Standard 4 3 2 2 4 3 3" xfId="2393" xr:uid="{D22AA21D-1829-4028-89E3-5F0D30BA234F}"/>
    <cellStyle name="Standard 4 3 2 2 4 4" xfId="1518" xr:uid="{7C45FA32-69C3-42CA-84E5-4EEFE322A06C}"/>
    <cellStyle name="Standard 4 3 2 2 4 4 2" xfId="2765" xr:uid="{CCFE3C3A-2E78-433B-A6B9-B81A643FD321}"/>
    <cellStyle name="Standard 4 3 2 2 4 5" xfId="1396" xr:uid="{EF58F26A-6A8E-42F4-B4E0-E773544B035F}"/>
    <cellStyle name="Standard 4 3 2 2 4 5 2" xfId="2643" xr:uid="{DEB8D91F-0A0C-4AF9-BC99-7A75DB45F159}"/>
    <cellStyle name="Standard 4 3 2 2 4 6" xfId="2018" xr:uid="{9A8F8547-883E-4EFE-9D6C-025E9C2074F3}"/>
    <cellStyle name="Standard 4 3 2 2 4 6 2" xfId="3265" xr:uid="{A3560867-E598-4F55-B634-88AFB31764F7}"/>
    <cellStyle name="Standard 4 3 2 2 4 7" xfId="2143" xr:uid="{D01D7641-1047-4971-9BA1-B968D788C94B}"/>
    <cellStyle name="Standard 4 3 2 2 5" xfId="972" xr:uid="{BEBC5853-CF1A-4924-B94E-CC848196C284}"/>
    <cellStyle name="Standard 4 3 2 2 5 2" xfId="1222" xr:uid="{1A6234B7-82B2-4CD3-AC23-28FC33324B92}"/>
    <cellStyle name="Standard 4 3 2 2 5 2 2" xfId="1844" xr:uid="{9064ABE6-634E-47B2-A665-F9195A8C9B6E}"/>
    <cellStyle name="Standard 4 3 2 2 5 2 2 2" xfId="3091" xr:uid="{2179D552-13D6-4E92-85CF-188C298DDD46}"/>
    <cellStyle name="Standard 4 3 2 2 5 2 3" xfId="2469" xr:uid="{EDCD0680-6E83-411A-97B9-5B4020CD1FC5}"/>
    <cellStyle name="Standard 4 3 2 2 5 3" xfId="1594" xr:uid="{3D20EADB-0AE4-41B1-998F-F55F005EAC2F}"/>
    <cellStyle name="Standard 4 3 2 2 5 3 2" xfId="2841" xr:uid="{EBDFB578-7A43-4813-992B-7A8A067ABC41}"/>
    <cellStyle name="Standard 4 3 2 2 5 4" xfId="2219" xr:uid="{89FE35BE-8C26-444E-8AF9-944FE0FD91B8}"/>
    <cellStyle name="Standard 4 3 2 2 6" xfId="1097" xr:uid="{495429DB-C7A1-45BF-8344-A6FA6AF11DBB}"/>
    <cellStyle name="Standard 4 3 2 2 6 2" xfId="1719" xr:uid="{C4484CE7-F130-4EED-B3A7-CD7AF79C4EDB}"/>
    <cellStyle name="Standard 4 3 2 2 6 2 2" xfId="2966" xr:uid="{661AEA1A-4D5A-469B-A512-1CFD47301E16}"/>
    <cellStyle name="Standard 4 3 2 2 6 3" xfId="2344" xr:uid="{5A473344-853A-4F1C-92D1-80864145D0A5}"/>
    <cellStyle name="Standard 4 3 2 2 7" xfId="1469" xr:uid="{6483D322-8A9C-49F1-84C1-3FFF4A8A5E70}"/>
    <cellStyle name="Standard 4 3 2 2 7 2" xfId="2716" xr:uid="{86F25510-94FC-4E02-9C03-177103EC5B14}"/>
    <cellStyle name="Standard 4 3 2 2 8" xfId="1347" xr:uid="{9706F476-E462-4D68-B3F6-F49AD7E5B40D}"/>
    <cellStyle name="Standard 4 3 2 2 8 2" xfId="2594" xr:uid="{A8585642-EE75-4091-B60A-2352A39F4CA8}"/>
    <cellStyle name="Standard 4 3 2 2 9" xfId="1969" xr:uid="{2B8BDC52-1D5A-49D4-8923-754271BD9ECB}"/>
    <cellStyle name="Standard 4 3 2 2 9 2" xfId="3216" xr:uid="{8B7B1B25-E2D8-46CF-873B-42AF4E10F3E0}"/>
    <cellStyle name="Standard 4 3 2 3" xfId="644" xr:uid="{EC3881E7-3912-4B82-981F-DCE0A89EE058}"/>
    <cellStyle name="Standard 4 3 2 3 2" xfId="723" xr:uid="{F6095711-A542-44D7-9774-615F3FC773C2}"/>
    <cellStyle name="Standard 4 3 2 3 2 2" xfId="1024" xr:uid="{C5F14F4E-4870-426B-8526-8909E7E6AB8A}"/>
    <cellStyle name="Standard 4 3 2 3 2 2 2" xfId="1274" xr:uid="{9DA9BB31-EED3-4379-9795-E0EF85C1385E}"/>
    <cellStyle name="Standard 4 3 2 3 2 2 2 2" xfId="1896" xr:uid="{2020BB12-B305-4BFC-94A4-F79713150047}"/>
    <cellStyle name="Standard 4 3 2 3 2 2 2 2 2" xfId="3143" xr:uid="{0FEB7281-6350-4106-80FF-B7F7440C88A3}"/>
    <cellStyle name="Standard 4 3 2 3 2 2 2 3" xfId="2521" xr:uid="{166B07D8-03BB-49E6-870A-41B415DD6B68}"/>
    <cellStyle name="Standard 4 3 2 3 2 2 3" xfId="1646" xr:uid="{53844608-93D9-4DA4-8966-1A4DDF13B169}"/>
    <cellStyle name="Standard 4 3 2 3 2 2 3 2" xfId="2893" xr:uid="{39B3A6CE-F8D3-42FD-A735-6D9785B90527}"/>
    <cellStyle name="Standard 4 3 2 3 2 2 4" xfId="2271" xr:uid="{C2D8D3A9-FAD6-41E2-A9EB-ADDBCC0C6C58}"/>
    <cellStyle name="Standard 4 3 2 3 2 3" xfId="1149" xr:uid="{977573B0-44CA-4B6A-BBC5-D5A958015A2C}"/>
    <cellStyle name="Standard 4 3 2 3 2 3 2" xfId="1771" xr:uid="{4399C3A3-A0FD-437F-8094-ED4A9466E235}"/>
    <cellStyle name="Standard 4 3 2 3 2 3 2 2" xfId="3018" xr:uid="{2B7ACD6F-30BF-4523-9FCA-FCB1F277D005}"/>
    <cellStyle name="Standard 4 3 2 3 2 3 3" xfId="2396" xr:uid="{F14D1C40-13EE-48F0-80BE-929558C1B002}"/>
    <cellStyle name="Standard 4 3 2 3 2 4" xfId="1521" xr:uid="{F8260DCC-32BC-4E7C-A6B0-9AC3E4076E05}"/>
    <cellStyle name="Standard 4 3 2 3 2 4 2" xfId="2768" xr:uid="{09DA8954-4B89-4A00-AC5C-EB9305B8E4DC}"/>
    <cellStyle name="Standard 4 3 2 3 2 5" xfId="1399" xr:uid="{E097DE91-2171-40FB-8B5C-44CDE2A40880}"/>
    <cellStyle name="Standard 4 3 2 3 2 5 2" xfId="2646" xr:uid="{62918DBD-3E85-42F4-86C9-06AF4804515B}"/>
    <cellStyle name="Standard 4 3 2 3 2 6" xfId="2021" xr:uid="{E49ECA31-0C6A-4EE7-B597-E4DD0AD2B346}"/>
    <cellStyle name="Standard 4 3 2 3 2 6 2" xfId="3268" xr:uid="{824BB6DD-3D68-452E-B5D4-AED1BB0E99D4}"/>
    <cellStyle name="Standard 4 3 2 3 2 7" xfId="2146" xr:uid="{F84DDF25-4898-4799-9CFD-C12A0A4665A3}"/>
    <cellStyle name="Standard 4 3 2 3 3" xfId="975" xr:uid="{80299E6F-3A58-4685-8A3D-80E06E8191E7}"/>
    <cellStyle name="Standard 4 3 2 3 3 2" xfId="1225" xr:uid="{9E460786-73E8-4DA3-A257-2C762F28C72A}"/>
    <cellStyle name="Standard 4 3 2 3 3 2 2" xfId="1847" xr:uid="{4FE6750B-1C20-445F-9AF8-CB8D60123671}"/>
    <cellStyle name="Standard 4 3 2 3 3 2 2 2" xfId="3094" xr:uid="{9850F333-AAED-4F35-A8CE-0C4701C23F96}"/>
    <cellStyle name="Standard 4 3 2 3 3 2 3" xfId="2472" xr:uid="{A406DEE3-F908-484E-B37F-7C51651993D9}"/>
    <cellStyle name="Standard 4 3 2 3 3 3" xfId="1597" xr:uid="{03F11072-02A4-40E7-BC77-24C84B4AE857}"/>
    <cellStyle name="Standard 4 3 2 3 3 3 2" xfId="2844" xr:uid="{18210560-28F4-4A7E-BED2-60E1E91E8703}"/>
    <cellStyle name="Standard 4 3 2 3 3 4" xfId="2222" xr:uid="{3A2AB744-0CF8-406B-B118-D57D6328D8CA}"/>
    <cellStyle name="Standard 4 3 2 3 4" xfId="1100" xr:uid="{5AE2B007-E9BC-47BA-BCCF-A14949D752DC}"/>
    <cellStyle name="Standard 4 3 2 3 4 2" xfId="1722" xr:uid="{C10789B0-F773-4EBC-9CFB-F2683B3558B0}"/>
    <cellStyle name="Standard 4 3 2 3 4 2 2" xfId="2969" xr:uid="{5CF29936-84FC-4A10-A92D-0A343E292912}"/>
    <cellStyle name="Standard 4 3 2 3 4 3" xfId="2347" xr:uid="{58A17F90-D605-4D73-BA6F-E15FC3A4A5C6}"/>
    <cellStyle name="Standard 4 3 2 3 5" xfId="1472" xr:uid="{9BE32644-80C1-4B43-B0A1-CFBF923C696B}"/>
    <cellStyle name="Standard 4 3 2 3 5 2" xfId="2719" xr:uid="{F6614F78-E6EF-4EE1-9324-9D29490C3E6D}"/>
    <cellStyle name="Standard 4 3 2 3 6" xfId="1350" xr:uid="{452E142A-C05E-4743-A49A-A66F7042FFF4}"/>
    <cellStyle name="Standard 4 3 2 3 6 2" xfId="2597" xr:uid="{91A977E2-515F-4F44-9A5E-845038EAF9E5}"/>
    <cellStyle name="Standard 4 3 2 3 7" xfId="1972" xr:uid="{DB739E36-44FC-440A-A882-836DD000934C}"/>
    <cellStyle name="Standard 4 3 2 3 7 2" xfId="3219" xr:uid="{E739EB9B-2D0A-4C65-8CEC-2D31EAF06737}"/>
    <cellStyle name="Standard 4 3 2 3 8" xfId="2097" xr:uid="{FB661B1B-987E-4DC8-8784-F05A592007CD}"/>
    <cellStyle name="Standard 4 3 2 4" xfId="645" xr:uid="{99008608-417D-43FC-8169-16E91831964A}"/>
    <cellStyle name="Standard 4 3 2 4 2" xfId="724" xr:uid="{B3DCE486-B8D3-4D0E-AE5C-C7D3ACD141C5}"/>
    <cellStyle name="Standard 4 3 2 4 2 2" xfId="1025" xr:uid="{D75CECFB-16D9-454D-8FC9-7CE4475013F4}"/>
    <cellStyle name="Standard 4 3 2 4 2 2 2" xfId="1275" xr:uid="{7218BE93-565F-4BC2-B136-501D45AB75D2}"/>
    <cellStyle name="Standard 4 3 2 4 2 2 2 2" xfId="1897" xr:uid="{CBA667F5-A2EE-4F51-98E6-BA35950C373A}"/>
    <cellStyle name="Standard 4 3 2 4 2 2 2 2 2" xfId="3144" xr:uid="{9A848BA9-A2F3-4FB1-9C8C-2780134E85DD}"/>
    <cellStyle name="Standard 4 3 2 4 2 2 2 3" xfId="2522" xr:uid="{F0E996AD-6435-4958-9C67-E7333B841F0D}"/>
    <cellStyle name="Standard 4 3 2 4 2 2 3" xfId="1647" xr:uid="{92DF753F-5047-450D-9CD6-0D2C4930CB97}"/>
    <cellStyle name="Standard 4 3 2 4 2 2 3 2" xfId="2894" xr:uid="{D51DD3C0-24C3-4E10-8725-E34387F9CDE5}"/>
    <cellStyle name="Standard 4 3 2 4 2 2 4" xfId="2272" xr:uid="{88C60C42-7572-4301-877F-64D844B4AEC8}"/>
    <cellStyle name="Standard 4 3 2 4 2 3" xfId="1150" xr:uid="{EB958407-E1E1-44DC-A135-326A9068A9EB}"/>
    <cellStyle name="Standard 4 3 2 4 2 3 2" xfId="1772" xr:uid="{8CF21A9E-7A34-49DA-859E-8BC6E4B27540}"/>
    <cellStyle name="Standard 4 3 2 4 2 3 2 2" xfId="3019" xr:uid="{2B7470E8-F427-43D7-90A9-0B7CC7D986FB}"/>
    <cellStyle name="Standard 4 3 2 4 2 3 3" xfId="2397" xr:uid="{99B94196-F7F9-498F-A702-FC2E20B4D1B1}"/>
    <cellStyle name="Standard 4 3 2 4 2 4" xfId="1522" xr:uid="{3BCF34DF-58B1-45AE-86EB-5055E9B6E0D4}"/>
    <cellStyle name="Standard 4 3 2 4 2 4 2" xfId="2769" xr:uid="{C0B7074F-BD77-4D99-8786-E9F5661DC176}"/>
    <cellStyle name="Standard 4 3 2 4 2 5" xfId="1400" xr:uid="{EA341A46-5353-44C9-B1F5-9A07CE850DB3}"/>
    <cellStyle name="Standard 4 3 2 4 2 5 2" xfId="2647" xr:uid="{C59C53AF-FF40-4655-8D2B-74B93DAC0984}"/>
    <cellStyle name="Standard 4 3 2 4 2 6" xfId="2022" xr:uid="{61BFF8B9-520D-4EB2-97C7-84E33971331D}"/>
    <cellStyle name="Standard 4 3 2 4 2 6 2" xfId="3269" xr:uid="{7648AD88-4A6C-4545-A4B1-2409E8EE3BB4}"/>
    <cellStyle name="Standard 4 3 2 4 2 7" xfId="2147" xr:uid="{4CD33CFF-E17C-4CF3-96AA-D9A6A626112E}"/>
    <cellStyle name="Standard 4 3 2 4 3" xfId="976" xr:uid="{F8869872-5BE9-49A7-AF62-93E084765F77}"/>
    <cellStyle name="Standard 4 3 2 4 3 2" xfId="1226" xr:uid="{C141C992-DF9E-4DAF-B7C9-3E7EF8845F7B}"/>
    <cellStyle name="Standard 4 3 2 4 3 2 2" xfId="1848" xr:uid="{FFCE4401-786E-49FC-908B-BC86AB1A4E66}"/>
    <cellStyle name="Standard 4 3 2 4 3 2 2 2" xfId="3095" xr:uid="{07022866-DECD-49E6-A1DB-08114E090419}"/>
    <cellStyle name="Standard 4 3 2 4 3 2 3" xfId="2473" xr:uid="{46F6768C-EBAC-4499-BD80-1DCA4510AEEC}"/>
    <cellStyle name="Standard 4 3 2 4 3 3" xfId="1598" xr:uid="{E71406CA-4453-4D41-AF3D-00366DB0FAD2}"/>
    <cellStyle name="Standard 4 3 2 4 3 3 2" xfId="2845" xr:uid="{3F855676-DD30-47F2-B15F-4D4005B27AC7}"/>
    <cellStyle name="Standard 4 3 2 4 3 4" xfId="2223" xr:uid="{7CDDF46E-9690-4F55-AB48-B876EEDD4CC4}"/>
    <cellStyle name="Standard 4 3 2 4 4" xfId="1101" xr:uid="{0395C47F-FC6E-4316-9D6D-19DDDC21944D}"/>
    <cellStyle name="Standard 4 3 2 4 4 2" xfId="1723" xr:uid="{DD4C11B8-02B9-4EBF-BF47-6A6AE8B8613A}"/>
    <cellStyle name="Standard 4 3 2 4 4 2 2" xfId="2970" xr:uid="{2C150FD5-89D7-4686-B647-D08F4E43843C}"/>
    <cellStyle name="Standard 4 3 2 4 4 3" xfId="2348" xr:uid="{3897782B-A34A-48D1-8045-6F9D492DC93D}"/>
    <cellStyle name="Standard 4 3 2 4 5" xfId="1473" xr:uid="{52D548BC-6C86-4344-B11C-4874C27D2C42}"/>
    <cellStyle name="Standard 4 3 2 4 5 2" xfId="2720" xr:uid="{6DA32C4D-6919-4EC9-8D64-3D9C5FB081B4}"/>
    <cellStyle name="Standard 4 3 2 4 6" xfId="1351" xr:uid="{7D276B8F-FDAD-47D1-84F2-93C41FCB1210}"/>
    <cellStyle name="Standard 4 3 2 4 6 2" xfId="2598" xr:uid="{9F771F9A-A5CA-4502-A20E-4E959ECCAC65}"/>
    <cellStyle name="Standard 4 3 2 4 7" xfId="1973" xr:uid="{44FEBBDC-24EA-4FF7-9123-088821A066D6}"/>
    <cellStyle name="Standard 4 3 2 4 7 2" xfId="3220" xr:uid="{22842F01-F384-425B-9C2C-B22AC66CAB2A}"/>
    <cellStyle name="Standard 4 3 2 4 8" xfId="2098" xr:uid="{ACDAA112-48FD-4720-A077-AA97946A0D75}"/>
    <cellStyle name="Standard 4 3 2 5" xfId="725" xr:uid="{6E5E2832-ED50-49CC-B86E-A0846BECF1A7}"/>
    <cellStyle name="Standard 4 3 2 5 2" xfId="1020" xr:uid="{6B9319DA-D2FC-421E-85D7-7F30D0A6FFC5}"/>
    <cellStyle name="Standard 4 3 2 5 2 2" xfId="1270" xr:uid="{F598661E-39A6-4BCA-9AEA-763D9241A88D}"/>
    <cellStyle name="Standard 4 3 2 5 2 2 2" xfId="1892" xr:uid="{168DA6DD-FE65-476E-85C4-C9031F156F9F}"/>
    <cellStyle name="Standard 4 3 2 5 2 2 2 2" xfId="3139" xr:uid="{4F861F03-A8F9-45F9-B538-1332994AB028}"/>
    <cellStyle name="Standard 4 3 2 5 2 2 3" xfId="2517" xr:uid="{D09E8FAA-80FC-4EB5-87E8-C6BD94CC9F23}"/>
    <cellStyle name="Standard 4 3 2 5 2 3" xfId="1642" xr:uid="{556CF74E-9CC5-45A1-B4A4-76CE261A0F25}"/>
    <cellStyle name="Standard 4 3 2 5 2 3 2" xfId="2889" xr:uid="{0CD1265C-5183-4CA9-9AF7-B792372998CE}"/>
    <cellStyle name="Standard 4 3 2 5 2 4" xfId="2267" xr:uid="{A0065812-B8A2-46FE-B945-E5FFC053D476}"/>
    <cellStyle name="Standard 4 3 2 5 3" xfId="1145" xr:uid="{D86C25EE-E57A-4405-A986-01139DEF6E5C}"/>
    <cellStyle name="Standard 4 3 2 5 3 2" xfId="1767" xr:uid="{49D2D764-4C97-4A73-82E7-1E395CC132E0}"/>
    <cellStyle name="Standard 4 3 2 5 3 2 2" xfId="3014" xr:uid="{D58C9705-29B5-46B2-B1BB-0E6625310696}"/>
    <cellStyle name="Standard 4 3 2 5 3 3" xfId="2392" xr:uid="{8E5F75BC-0EA6-494C-93BD-82E7088BFAFF}"/>
    <cellStyle name="Standard 4 3 2 5 4" xfId="1517" xr:uid="{BDBFE7E5-E144-4C94-BB3B-8CA47069090C}"/>
    <cellStyle name="Standard 4 3 2 5 4 2" xfId="2764" xr:uid="{8A3DE618-EB1A-4EFB-8360-241046754138}"/>
    <cellStyle name="Standard 4 3 2 5 5" xfId="1395" xr:uid="{5506DB94-E12A-40FF-B322-0D8A7EA761B6}"/>
    <cellStyle name="Standard 4 3 2 5 5 2" xfId="2642" xr:uid="{9DB6E286-CF69-4093-A40C-259A2FD22C5C}"/>
    <cellStyle name="Standard 4 3 2 5 6" xfId="2017" xr:uid="{F2340582-7C97-450A-81B2-052C9A534989}"/>
    <cellStyle name="Standard 4 3 2 5 6 2" xfId="3264" xr:uid="{BD87DE89-9C13-4907-944F-A754CF3229AA}"/>
    <cellStyle name="Standard 4 3 2 5 7" xfId="2142" xr:uid="{EB62E64D-D8FA-4DE5-AB86-B7BF4CAED7BA}"/>
    <cellStyle name="Standard 4 3 2 6" xfId="971" xr:uid="{EF0A4FBF-99B7-4228-97FB-F86BBE61A50E}"/>
    <cellStyle name="Standard 4 3 2 6 2" xfId="1221" xr:uid="{5563F873-C108-4FE6-9248-E232C63A1BB6}"/>
    <cellStyle name="Standard 4 3 2 6 2 2" xfId="1843" xr:uid="{9CF40742-2B0F-4272-BBCA-EF517EA4F8DE}"/>
    <cellStyle name="Standard 4 3 2 6 2 2 2" xfId="3090" xr:uid="{B40C6891-342B-4F14-A40B-B2561552F93D}"/>
    <cellStyle name="Standard 4 3 2 6 2 3" xfId="2468" xr:uid="{40205CBB-3D97-4F71-9499-7DFEA5DFD17F}"/>
    <cellStyle name="Standard 4 3 2 6 3" xfId="1593" xr:uid="{0658C546-375E-48FC-8154-63C220D9BE6F}"/>
    <cellStyle name="Standard 4 3 2 6 3 2" xfId="2840" xr:uid="{34BB770B-1817-40B2-85BE-941CA388F516}"/>
    <cellStyle name="Standard 4 3 2 6 4" xfId="2218" xr:uid="{DB86A695-F47F-4D9F-90B3-6BC11891A82A}"/>
    <cellStyle name="Standard 4 3 2 7" xfId="1096" xr:uid="{A5ED6816-94FE-462B-B25D-D19F3A5D21AE}"/>
    <cellStyle name="Standard 4 3 2 7 2" xfId="1718" xr:uid="{37CE3F34-34EB-47A0-B402-1C120D832418}"/>
    <cellStyle name="Standard 4 3 2 7 2 2" xfId="2965" xr:uid="{F1EE4D1F-995C-4B04-ADCF-2E82983BAE62}"/>
    <cellStyle name="Standard 4 3 2 7 3" xfId="2343" xr:uid="{16461FC3-1A81-4D5C-901F-6EE812907B9F}"/>
    <cellStyle name="Standard 4 3 2 8" xfId="1468" xr:uid="{39353035-4827-48CE-ABA7-405D9C44DA26}"/>
    <cellStyle name="Standard 4 3 2 8 2" xfId="2715" xr:uid="{134A7221-5871-4589-90BD-5017313D10B6}"/>
    <cellStyle name="Standard 4 3 2 9" xfId="1346" xr:uid="{6C7AF798-5B66-4AC0-AE08-6DEAA14CD094}"/>
    <cellStyle name="Standard 4 3 2 9 2" xfId="2593" xr:uid="{32460163-4EA5-431B-940C-3090260CBEF1}"/>
    <cellStyle name="Standard 4 3 3" xfId="646" xr:uid="{2873EBC8-C53A-455C-A51C-DE96C08E615D}"/>
    <cellStyle name="Standard 4 3 3 2" xfId="726" xr:uid="{864292FC-1621-4FA4-B63E-97B9371A87C0}"/>
    <cellStyle name="Standard 4 3 3 2 2" xfId="1026" xr:uid="{02E7BDEC-26C9-4862-805D-86308530339F}"/>
    <cellStyle name="Standard 4 3 3 2 2 2" xfId="1276" xr:uid="{6CD5EB75-E93A-4A0D-A6B6-EC886A58C9E0}"/>
    <cellStyle name="Standard 4 3 3 2 2 2 2" xfId="1898" xr:uid="{438C336F-9FFA-4521-9600-EE5055E76DB5}"/>
    <cellStyle name="Standard 4 3 3 2 2 2 2 2" xfId="3145" xr:uid="{0B98A6FF-3D21-4269-BBF6-32415CB03D19}"/>
    <cellStyle name="Standard 4 3 3 2 2 2 3" xfId="2523" xr:uid="{7FAA883C-4DB6-412C-93C2-C8273BA20FA2}"/>
    <cellStyle name="Standard 4 3 3 2 2 3" xfId="1648" xr:uid="{3D7BDB23-0080-4A02-820C-F0469696E906}"/>
    <cellStyle name="Standard 4 3 3 2 2 3 2" xfId="2895" xr:uid="{F1046D27-D248-4AF5-A526-B530BB8FA88C}"/>
    <cellStyle name="Standard 4 3 3 2 2 4" xfId="2273" xr:uid="{F7ABF3D8-AE2E-461B-B225-F9C17D5EE1E5}"/>
    <cellStyle name="Standard 4 3 3 2 3" xfId="1151" xr:uid="{D484EA00-E37A-4816-A4DD-A4866328C40E}"/>
    <cellStyle name="Standard 4 3 3 2 3 2" xfId="1773" xr:uid="{53C4F198-0F4C-4AB4-B771-0A626D558840}"/>
    <cellStyle name="Standard 4 3 3 2 3 2 2" xfId="3020" xr:uid="{493FBFCA-8E3A-4E0B-94F1-CB421519B2BD}"/>
    <cellStyle name="Standard 4 3 3 2 3 3" xfId="2398" xr:uid="{E03878CD-DC3A-40D0-A1CC-5854DC873DB3}"/>
    <cellStyle name="Standard 4 3 3 2 4" xfId="1523" xr:uid="{2C2C76F9-E076-4887-B023-181B0163BEE6}"/>
    <cellStyle name="Standard 4 3 3 2 4 2" xfId="2770" xr:uid="{9AA85373-085B-446C-BC15-856BCA9DC93F}"/>
    <cellStyle name="Standard 4 3 3 2 5" xfId="1401" xr:uid="{3F17F1B8-2FAA-44A7-BAA5-10D98E39CAFA}"/>
    <cellStyle name="Standard 4 3 3 2 5 2" xfId="2648" xr:uid="{D053135A-A638-42B4-8CE1-E3227B43FB8D}"/>
    <cellStyle name="Standard 4 3 3 2 6" xfId="2023" xr:uid="{28202D82-0D27-474D-B0AF-1B3BEDB9A7C4}"/>
    <cellStyle name="Standard 4 3 3 2 6 2" xfId="3270" xr:uid="{569441E8-84A0-40CB-889B-202283C127EE}"/>
    <cellStyle name="Standard 4 3 3 2 7" xfId="2148" xr:uid="{B2B252B8-9B26-4024-8FEF-A521599ABA80}"/>
    <cellStyle name="Standard 4 3 3 3" xfId="977" xr:uid="{B2BB9C78-D80A-40A1-8E7C-55BFCFCD72B2}"/>
    <cellStyle name="Standard 4 3 3 3 2" xfId="1227" xr:uid="{45324B7E-C497-4402-87EF-AA5387C22F42}"/>
    <cellStyle name="Standard 4 3 3 3 2 2" xfId="1849" xr:uid="{496C3634-F58F-4114-AE97-35A116684063}"/>
    <cellStyle name="Standard 4 3 3 3 2 2 2" xfId="3096" xr:uid="{04F1DD2A-84BC-455F-A70F-DE47C91A8D1E}"/>
    <cellStyle name="Standard 4 3 3 3 2 3" xfId="2474" xr:uid="{753652D6-31F4-4688-A9BB-A793C28ED90C}"/>
    <cellStyle name="Standard 4 3 3 3 3" xfId="1599" xr:uid="{0DA6633D-8DED-4155-AD48-0D887F568F49}"/>
    <cellStyle name="Standard 4 3 3 3 3 2" xfId="2846" xr:uid="{565DE877-E56B-4190-BD09-0B2FC5BBCE04}"/>
    <cellStyle name="Standard 4 3 3 3 4" xfId="2224" xr:uid="{39304F67-D971-4D32-83B4-3F3C69AF2D75}"/>
    <cellStyle name="Standard 4 3 3 4" xfId="1102" xr:uid="{64398E98-955D-4517-A9F6-5B9A161F955D}"/>
    <cellStyle name="Standard 4 3 3 4 2" xfId="1724" xr:uid="{872D2337-F5CB-41C1-B0DF-0C54449546C0}"/>
    <cellStyle name="Standard 4 3 3 4 2 2" xfId="2971" xr:uid="{BACA5032-2C0F-4BD2-B8F0-1225E422A64C}"/>
    <cellStyle name="Standard 4 3 3 4 3" xfId="2349" xr:uid="{6470FF7D-1EC3-461C-8E71-14A08C6627BE}"/>
    <cellStyle name="Standard 4 3 3 5" xfId="1474" xr:uid="{584E06E5-42EF-4D1C-B0B6-5E5D3571B13D}"/>
    <cellStyle name="Standard 4 3 3 5 2" xfId="2721" xr:uid="{80279295-C154-488C-A93F-7DE1676987C6}"/>
    <cellStyle name="Standard 4 3 3 6" xfId="1352" xr:uid="{BB5DF1C1-094E-4153-A99D-18643CD11E9B}"/>
    <cellStyle name="Standard 4 3 3 6 2" xfId="2599" xr:uid="{5A7E20BE-F4E5-4427-9654-198F28FD0AC5}"/>
    <cellStyle name="Standard 4 3 3 7" xfId="1974" xr:uid="{AA162831-3863-4564-A34C-C9578BC8D588}"/>
    <cellStyle name="Standard 4 3 3 7 2" xfId="3221" xr:uid="{6516E058-A39D-473D-AAD0-ADB886829B62}"/>
    <cellStyle name="Standard 4 3 3 8" xfId="2099" xr:uid="{1EDBBD3E-D360-4BB4-A8AF-B4E604592342}"/>
    <cellStyle name="Standard 4 3 4" xfId="647" xr:uid="{29A9939D-6430-45D4-BE1A-DD0F56BA8CB5}"/>
    <cellStyle name="Standard 4 3 4 2" xfId="727" xr:uid="{285EF52E-FE78-41B6-915D-1CB799B771C3}"/>
    <cellStyle name="Standard 4 3 4 2 2" xfId="1027" xr:uid="{315EF420-6A77-4212-93F2-CFEA8F77C71B}"/>
    <cellStyle name="Standard 4 3 4 2 2 2" xfId="1277" xr:uid="{04B4BFF5-BB7B-4315-86AB-75C0FF4D59E5}"/>
    <cellStyle name="Standard 4 3 4 2 2 2 2" xfId="1899" xr:uid="{CF8D3363-4E81-445D-85BE-9E62AE5CB5E2}"/>
    <cellStyle name="Standard 4 3 4 2 2 2 2 2" xfId="3146" xr:uid="{5D41E578-02FD-442D-A0E4-9F93E8738893}"/>
    <cellStyle name="Standard 4 3 4 2 2 2 3" xfId="2524" xr:uid="{065C647D-6DB5-4188-B579-CDAA5420D4AD}"/>
    <cellStyle name="Standard 4 3 4 2 2 3" xfId="1649" xr:uid="{2BC19667-41A5-4ECF-AC12-534C0860BFC8}"/>
    <cellStyle name="Standard 4 3 4 2 2 3 2" xfId="2896" xr:uid="{977ABEB0-36E6-4D89-98B4-DD1CE9C83C7C}"/>
    <cellStyle name="Standard 4 3 4 2 2 4" xfId="2274" xr:uid="{318BED89-9A18-4144-941A-F31017F832CA}"/>
    <cellStyle name="Standard 4 3 4 2 3" xfId="1152" xr:uid="{83E85CEE-5872-401A-B0A0-03233904FC54}"/>
    <cellStyle name="Standard 4 3 4 2 3 2" xfId="1774" xr:uid="{BE6D100B-3C3D-4D2D-9CDD-DC8D3E2C68BD}"/>
    <cellStyle name="Standard 4 3 4 2 3 2 2" xfId="3021" xr:uid="{7F52CF8E-7EE1-489B-8850-26C76D6CD718}"/>
    <cellStyle name="Standard 4 3 4 2 3 3" xfId="2399" xr:uid="{F2EF2672-6948-49C7-A28E-06210F3E06E2}"/>
    <cellStyle name="Standard 4 3 4 2 4" xfId="1524" xr:uid="{FEEC8626-4B84-4CD0-AD39-A8C916000224}"/>
    <cellStyle name="Standard 4 3 4 2 4 2" xfId="2771" xr:uid="{BB538E11-7CF6-4995-A63D-B898F4E78FE8}"/>
    <cellStyle name="Standard 4 3 4 2 5" xfId="1402" xr:uid="{0B1AD543-02CF-42BD-B181-3057E430F7DD}"/>
    <cellStyle name="Standard 4 3 4 2 5 2" xfId="2649" xr:uid="{ED0532FA-F363-4FA6-BADE-EDE5D163917B}"/>
    <cellStyle name="Standard 4 3 4 2 6" xfId="2024" xr:uid="{EFBF1381-7CC4-443D-9FE0-1825D6EC8E89}"/>
    <cellStyle name="Standard 4 3 4 2 6 2" xfId="3271" xr:uid="{F788CA33-B406-4EA7-8E1E-8DBA99913C55}"/>
    <cellStyle name="Standard 4 3 4 2 7" xfId="2149" xr:uid="{B042CAF4-E38D-4428-94F4-42FBF4D48CA0}"/>
    <cellStyle name="Standard 4 3 4 3" xfId="978" xr:uid="{77D9683F-CC99-45A7-BD11-94341131B089}"/>
    <cellStyle name="Standard 4 3 4 3 2" xfId="1228" xr:uid="{7A594D98-7173-4AB9-A868-DB4292861D82}"/>
    <cellStyle name="Standard 4 3 4 3 2 2" xfId="1850" xr:uid="{9D0AC6EF-A0BF-4601-8B15-7837CACAA6F2}"/>
    <cellStyle name="Standard 4 3 4 3 2 2 2" xfId="3097" xr:uid="{DD366E1E-E872-4A02-8642-614D3CD71B01}"/>
    <cellStyle name="Standard 4 3 4 3 2 3" xfId="2475" xr:uid="{BA74370D-AF00-4E28-8870-9426ECE6E5F8}"/>
    <cellStyle name="Standard 4 3 4 3 3" xfId="1600" xr:uid="{A8CCAC1D-9C64-45AC-9FBB-FD7702C216B1}"/>
    <cellStyle name="Standard 4 3 4 3 3 2" xfId="2847" xr:uid="{AEA23F40-145E-4239-90F1-F93AFEABF608}"/>
    <cellStyle name="Standard 4 3 4 3 4" xfId="2225" xr:uid="{8103867D-2CEC-484B-8427-4D63908CCEFD}"/>
    <cellStyle name="Standard 4 3 4 4" xfId="1103" xr:uid="{FB7C4B4C-6DDF-4A25-BBD8-1E97D4DFF601}"/>
    <cellStyle name="Standard 4 3 4 4 2" xfId="1725" xr:uid="{A149B68F-071F-4F96-A804-165EF04CB233}"/>
    <cellStyle name="Standard 4 3 4 4 2 2" xfId="2972" xr:uid="{B0D7D0B0-963D-4B51-86E0-D1BE7E824F77}"/>
    <cellStyle name="Standard 4 3 4 4 3" xfId="2350" xr:uid="{E33F984D-357F-41D6-8692-A386458500C0}"/>
    <cellStyle name="Standard 4 3 4 5" xfId="1475" xr:uid="{BD8948D4-87E9-4BFB-AFC1-5B08578F772C}"/>
    <cellStyle name="Standard 4 3 4 5 2" xfId="2722" xr:uid="{FAD09A1F-6257-41A1-B4A0-E13E0BE24FB4}"/>
    <cellStyle name="Standard 4 3 4 6" xfId="1353" xr:uid="{1240E6B3-C26F-45B1-A384-C7C737DF6033}"/>
    <cellStyle name="Standard 4 3 4 6 2" xfId="2600" xr:uid="{AF1DEB8F-1CA9-47C1-8AEC-F83E15A26FC6}"/>
    <cellStyle name="Standard 4 3 4 7" xfId="1975" xr:uid="{339CE739-5CE5-4F8C-80B9-EF3B1A160F71}"/>
    <cellStyle name="Standard 4 3 4 7 2" xfId="3222" xr:uid="{442965EB-D454-4480-BDEB-1519C8C9A2FA}"/>
    <cellStyle name="Standard 4 3 4 8" xfId="2100" xr:uid="{B6A99A06-E666-416D-ACCE-79F8A91EE6DF}"/>
    <cellStyle name="Standard 4 3 5" xfId="728" xr:uid="{27C7CF2B-B3EC-46B3-8F4D-EF701F157F03}"/>
    <cellStyle name="Standard 4 3 5 2" xfId="1019" xr:uid="{F180255B-C6B8-47EB-BE77-ABBBDA45EEA2}"/>
    <cellStyle name="Standard 4 3 5 2 2" xfId="1269" xr:uid="{76B8B6EC-FDF7-4AC8-9BC2-B24D00F32F1E}"/>
    <cellStyle name="Standard 4 3 5 2 2 2" xfId="1891" xr:uid="{808497B2-5E86-4CB1-8EEF-B74F4CF314CD}"/>
    <cellStyle name="Standard 4 3 5 2 2 2 2" xfId="3138" xr:uid="{E5633D6F-590F-4C06-92A2-7A06E516F8D1}"/>
    <cellStyle name="Standard 4 3 5 2 2 3" xfId="2516" xr:uid="{FD1D040A-318C-49BF-9D45-228E1E55CC19}"/>
    <cellStyle name="Standard 4 3 5 2 3" xfId="1641" xr:uid="{DA5E874E-3E3E-479E-B519-28EBA0A96B88}"/>
    <cellStyle name="Standard 4 3 5 2 3 2" xfId="2888" xr:uid="{509B5CF5-8043-4787-94F3-FEEC84D8AE68}"/>
    <cellStyle name="Standard 4 3 5 2 4" xfId="2266" xr:uid="{53DC72BC-C2D1-4840-A2F1-FD6F2AB95FB0}"/>
    <cellStyle name="Standard 4 3 5 3" xfId="1144" xr:uid="{40B17932-746F-4023-AEF9-156EC41DFE6F}"/>
    <cellStyle name="Standard 4 3 5 3 2" xfId="1766" xr:uid="{5B5492B4-CBB3-4C24-B261-B333647FF8A7}"/>
    <cellStyle name="Standard 4 3 5 3 2 2" xfId="3013" xr:uid="{9FA974E8-496B-4657-B63F-39CE37603769}"/>
    <cellStyle name="Standard 4 3 5 3 3" xfId="2391" xr:uid="{641CECC5-D0EF-4756-9D0D-F020A05720B5}"/>
    <cellStyle name="Standard 4 3 5 4" xfId="1516" xr:uid="{13C5F3F7-1A23-4FEC-AD62-EEC1BAD094F4}"/>
    <cellStyle name="Standard 4 3 5 4 2" xfId="2763" xr:uid="{B8C5CAD8-B8CE-4E11-B5E5-16F8305B6C32}"/>
    <cellStyle name="Standard 4 3 5 5" xfId="1394" xr:uid="{2466B57C-E103-43E3-AA5A-B20169FFFF75}"/>
    <cellStyle name="Standard 4 3 5 5 2" xfId="2641" xr:uid="{D0B8CB7E-A9B7-4AE3-9921-E5B80A49A81A}"/>
    <cellStyle name="Standard 4 3 5 6" xfId="2016" xr:uid="{AF488BF1-015D-4BF0-B8E2-75C396B4FA0A}"/>
    <cellStyle name="Standard 4 3 5 6 2" xfId="3263" xr:uid="{0F13BE11-C3DF-40DD-AC90-314BBBBEE356}"/>
    <cellStyle name="Standard 4 3 5 7" xfId="2141" xr:uid="{F9F0F0CF-4A56-4DDF-ADEA-CCE09ED22F85}"/>
    <cellStyle name="Standard 4 3 6" xfId="970" xr:uid="{DC8EDA20-B4A9-4932-B2E5-26EC34FA1D14}"/>
    <cellStyle name="Standard 4 3 6 2" xfId="1220" xr:uid="{5BE4FA51-3D7B-4176-91F6-A6E4124FE35F}"/>
    <cellStyle name="Standard 4 3 6 2 2" xfId="1842" xr:uid="{7E3E56D1-9F8E-46BF-B799-A1FA9B27724A}"/>
    <cellStyle name="Standard 4 3 6 2 2 2" xfId="3089" xr:uid="{8462D94B-E28B-40C1-8CF4-3169A3622A9E}"/>
    <cellStyle name="Standard 4 3 6 2 3" xfId="2467" xr:uid="{BC52AE67-2B01-42CD-A093-668B58CCE7CA}"/>
    <cellStyle name="Standard 4 3 6 3" xfId="1592" xr:uid="{229221C2-F588-40AE-8BED-827C51DBC352}"/>
    <cellStyle name="Standard 4 3 6 3 2" xfId="2839" xr:uid="{9A5564C1-2E45-42EE-B21A-669E5F07A4F6}"/>
    <cellStyle name="Standard 4 3 6 4" xfId="2217" xr:uid="{601846AD-9D7A-49D4-A1B5-C2DB804292DD}"/>
    <cellStyle name="Standard 4 3 7" xfId="1095" xr:uid="{BAFEDEB9-7EC0-4438-9512-DE9080961C4A}"/>
    <cellStyle name="Standard 4 3 7 2" xfId="1717" xr:uid="{4942AE97-FA25-4552-9E98-C3C8A2DAE7FA}"/>
    <cellStyle name="Standard 4 3 7 2 2" xfId="2964" xr:uid="{9FBF105A-CB3E-424E-B6A3-920746408830}"/>
    <cellStyle name="Standard 4 3 7 3" xfId="2342" xr:uid="{44983BBD-1781-425F-9196-7B01BA6B9F86}"/>
    <cellStyle name="Standard 4 3 8" xfId="1467" xr:uid="{4AA04022-FC9C-4EFA-9391-B83A363C2E0F}"/>
    <cellStyle name="Standard 4 3 8 2" xfId="2714" xr:uid="{12B241A4-25E6-4AC1-B5D2-B3D1E71DB36C}"/>
    <cellStyle name="Standard 4 3 9" xfId="1345" xr:uid="{0E2208F8-236E-42BD-9F34-277EA9BA5988}"/>
    <cellStyle name="Standard 4 3 9 2" xfId="2592" xr:uid="{FB48664E-80DE-4E9E-AFBA-EE5514C91642}"/>
    <cellStyle name="Standard 4 4" xfId="648" xr:uid="{96CC55BE-2E4E-42E2-AAE5-CB3BA17D37A4}"/>
    <cellStyle name="Standard 4 4 2" xfId="649" xr:uid="{4F86D539-15D8-4626-A188-206712F3F88C}"/>
    <cellStyle name="Standard 5" xfId="425" xr:uid="{BCC3D2A4-6470-4B6B-9D67-6A9E56865FA9}"/>
    <cellStyle name="Standard 5 2" xfId="650" xr:uid="{66151E86-6526-4314-AD21-B2A5D0211034}"/>
    <cellStyle name="Standard 5 2 2" xfId="651" xr:uid="{32965EC0-0CF7-4981-A1A4-EAB79D2D0515}"/>
    <cellStyle name="Standard 5 3" xfId="652" xr:uid="{C0B2C2D7-F564-4636-A9E2-FDA1E09461BE}"/>
    <cellStyle name="Standard 6" xfId="426" xr:uid="{461E474D-3FB1-4A9F-9620-1FB387716A8E}"/>
    <cellStyle name="Standard 6 10" xfId="2101" xr:uid="{90C32788-DD33-46DB-B881-99F741B6C65C}"/>
    <cellStyle name="Standard 6 2" xfId="653" xr:uid="{01B368EB-C7E9-4AA4-BCD4-634C19CF9129}"/>
    <cellStyle name="Standard 6 2 2" xfId="654" xr:uid="{908E1C2B-E0B0-4F35-B8B8-B9117813F2A8}"/>
    <cellStyle name="Standard 6 2 2 2" xfId="1029" xr:uid="{EBF83C66-0C0A-4B88-83B5-28CA02B170B7}"/>
    <cellStyle name="Standard 6 2 2 2 2" xfId="1279" xr:uid="{AE9826E1-106E-483A-BD06-EB4E7E6D46D1}"/>
    <cellStyle name="Standard 6 2 2 2 2 2" xfId="1901" xr:uid="{6ABBE707-651F-430A-9AEF-72065FD1C1CA}"/>
    <cellStyle name="Standard 6 2 2 2 2 2 2" xfId="3148" xr:uid="{D8C05EFE-067E-4A6D-85BD-26B4FA05FECE}"/>
    <cellStyle name="Standard 6 2 2 2 2 3" xfId="2526" xr:uid="{282E5654-FA8E-4001-AE81-7276A4FD8F35}"/>
    <cellStyle name="Standard 6 2 2 2 3" xfId="1651" xr:uid="{04756330-BCC9-4C84-B143-E5A34BC7CC85}"/>
    <cellStyle name="Standard 6 2 2 2 3 2" xfId="2898" xr:uid="{9F979C47-172F-427E-824C-1B99CBEEC930}"/>
    <cellStyle name="Standard 6 2 2 2 4" xfId="2276" xr:uid="{C4852348-42B2-4333-8443-859E039F06F8}"/>
    <cellStyle name="Standard 6 2 2 3" xfId="1154" xr:uid="{19864C72-2BA1-4DF8-A3D1-3E8B2B809115}"/>
    <cellStyle name="Standard 6 2 2 3 2" xfId="1776" xr:uid="{85026439-648F-4661-A109-68A72712B21F}"/>
    <cellStyle name="Standard 6 2 2 3 2 2" xfId="3023" xr:uid="{BC287076-A1D2-426C-8174-BB1633A4D5BC}"/>
    <cellStyle name="Standard 6 2 2 3 3" xfId="2401" xr:uid="{A2CFCAC3-39B9-4B7C-B9FF-BE20BA555B1F}"/>
    <cellStyle name="Standard 6 2 2 4" xfId="1526" xr:uid="{D3530FB7-73C7-4F97-A285-F9534B6CC3A9}"/>
    <cellStyle name="Standard 6 2 2 4 2" xfId="2773" xr:uid="{7B885291-109C-4433-8A4B-C332D275373D}"/>
    <cellStyle name="Standard 6 2 2 5" xfId="1404" xr:uid="{EA8E9E8F-1E22-4FD3-BF8B-DD6660D2466F}"/>
    <cellStyle name="Standard 6 2 2 5 2" xfId="2651" xr:uid="{26FA46A5-D3F7-49B4-86B7-A2F11A3C9B91}"/>
    <cellStyle name="Standard 6 2 2 6" xfId="2026" xr:uid="{ABDB56C0-7D24-428E-B3EF-DCDC6067E5F3}"/>
    <cellStyle name="Standard 6 2 2 6 2" xfId="3273" xr:uid="{5A214741-9321-486A-8A10-94FD2A845E0A}"/>
    <cellStyle name="Standard 6 2 2 7" xfId="2151" xr:uid="{7E6680A3-EDC1-4F30-A9A5-743DBA7C8C03}"/>
    <cellStyle name="Standard 6 2 2 8" xfId="924" xr:uid="{E483C6AD-E006-4180-95C6-7F96CA7EA59D}"/>
    <cellStyle name="Standard 6 2 3" xfId="729" xr:uid="{FCD9BE7A-F559-41C9-9B89-DC3139CA5FA7}"/>
    <cellStyle name="Standard 6 2 3 2" xfId="1047" xr:uid="{DFB93F38-26B2-459D-964D-B6AE62056CBD}"/>
    <cellStyle name="Standard 6 2 3 2 2" xfId="1297" xr:uid="{ED74B321-D7C6-4CE1-AED7-7A5A25455344}"/>
    <cellStyle name="Standard 6 2 3 2 2 2" xfId="1919" xr:uid="{46719B43-DDF5-44F0-AAC6-1DC3927E0D43}"/>
    <cellStyle name="Standard 6 2 3 2 2 2 2" xfId="3166" xr:uid="{182B1482-8DA0-42AC-98DA-8BCC6E37A5BD}"/>
    <cellStyle name="Standard 6 2 3 2 2 3" xfId="2544" xr:uid="{39CB0085-381A-49CF-9267-2BDFBB7C926F}"/>
    <cellStyle name="Standard 6 2 3 2 3" xfId="1669" xr:uid="{E641777C-B3F4-4D26-AA75-D1E910778DA2}"/>
    <cellStyle name="Standard 6 2 3 2 3 2" xfId="2916" xr:uid="{8E8D910C-646B-4B5B-B135-0290E40CF498}"/>
    <cellStyle name="Standard 6 2 3 2 4" xfId="2294" xr:uid="{039B579C-059A-4580-9A3C-5A69156C8771}"/>
    <cellStyle name="Standard 6 2 3 3" xfId="1172" xr:uid="{F0545E97-F3D3-4BC7-943E-8CC3399F39D0}"/>
    <cellStyle name="Standard 6 2 3 3 2" xfId="1794" xr:uid="{62AB3D95-B537-4FA6-AD7B-CDADEFDC9521}"/>
    <cellStyle name="Standard 6 2 3 3 2 2" xfId="3041" xr:uid="{4A0957FC-7E2C-43A1-B983-68CF2F655463}"/>
    <cellStyle name="Standard 6 2 3 3 3" xfId="2419" xr:uid="{70C504A3-94E8-4E11-AA50-BBF7BB763125}"/>
    <cellStyle name="Standard 6 2 3 4" xfId="1544" xr:uid="{8C19FAFF-0321-4B8F-A13A-66666A0E064B}"/>
    <cellStyle name="Standard 6 2 3 4 2" xfId="2791" xr:uid="{D04A0350-FF07-4BE6-ADDB-42CE9878649A}"/>
    <cellStyle name="Standard 6 2 3 5" xfId="1422" xr:uid="{2E4BE5BA-ECF5-465F-BF05-3E746DAC86DA}"/>
    <cellStyle name="Standard 6 2 3 5 2" xfId="2669" xr:uid="{CECB6477-0992-429B-A7BA-527DD20B8393}"/>
    <cellStyle name="Standard 6 2 3 6" xfId="2044" xr:uid="{BD7D969A-C163-4A0E-9C35-AD6BDF5C8E46}"/>
    <cellStyle name="Standard 6 2 3 6 2" xfId="3291" xr:uid="{74FC169A-3E76-412F-8914-240289DE17CD}"/>
    <cellStyle name="Standard 6 2 3 7" xfId="2169" xr:uid="{9343EF8D-96D5-48D5-9639-F17705E84C78}"/>
    <cellStyle name="Standard 6 2 4" xfId="980" xr:uid="{7DB2C7E0-3A75-41D4-B3BE-D24C22601D4B}"/>
    <cellStyle name="Standard 6 2 4 2" xfId="1230" xr:uid="{CA3DB5DD-E225-41FD-AC62-48764D4276E1}"/>
    <cellStyle name="Standard 6 2 4 2 2" xfId="1852" xr:uid="{7DAF3C98-5077-4D09-905A-25C620FB1904}"/>
    <cellStyle name="Standard 6 2 4 2 2 2" xfId="3099" xr:uid="{BF57936A-DA2D-43B1-810A-D8C2A9813DBD}"/>
    <cellStyle name="Standard 6 2 4 2 3" xfId="2477" xr:uid="{E8E8CBFA-A1C2-47F4-8717-19BDDBEC884F}"/>
    <cellStyle name="Standard 6 2 4 3" xfId="1602" xr:uid="{4CE8C54E-9898-4C93-92DF-C771CCAC4A4A}"/>
    <cellStyle name="Standard 6 2 4 3 2" xfId="2849" xr:uid="{97A117F0-2BD3-4388-A1B8-0D7B5D49AD4F}"/>
    <cellStyle name="Standard 6 2 4 4" xfId="2227" xr:uid="{B2ECDE40-338B-4C6E-9EEA-587503E55187}"/>
    <cellStyle name="Standard 6 2 5" xfId="1105" xr:uid="{2A42EFB3-42F9-4B1A-BB5A-6EA05A7B40CD}"/>
    <cellStyle name="Standard 6 2 5 2" xfId="1727" xr:uid="{E44D204E-D380-4A8C-8423-E81BF913E354}"/>
    <cellStyle name="Standard 6 2 5 2 2" xfId="2974" xr:uid="{4C69F4E1-65E4-4A0B-A649-0482FC7CDE87}"/>
    <cellStyle name="Standard 6 2 5 3" xfId="2352" xr:uid="{99135BD8-B17B-4528-B3C8-A5ED45E30514}"/>
    <cellStyle name="Standard 6 2 6" xfId="1477" xr:uid="{797D34DF-EC8F-45F8-AEAB-13132FE607F8}"/>
    <cellStyle name="Standard 6 2 6 2" xfId="2724" xr:uid="{36F6ED7C-7F2A-455D-B370-8904E6B7A73C}"/>
    <cellStyle name="Standard 6 2 7" xfId="1355" xr:uid="{19C3CC52-4917-4EDC-BEE8-9226F6963F49}"/>
    <cellStyle name="Standard 6 2 7 2" xfId="2602" xr:uid="{AEB0EC1C-ACB3-4FC4-BBEB-7C7BD63F0999}"/>
    <cellStyle name="Standard 6 2 8" xfId="1977" xr:uid="{AE7AF885-6E34-4DEA-96F4-3DD00F571D50}"/>
    <cellStyle name="Standard 6 2 8 2" xfId="3224" xr:uid="{00C891B3-EA8C-493F-AB22-87CABE2274C4}"/>
    <cellStyle name="Standard 6 2 9" xfId="2102" xr:uid="{023149C5-94E5-4033-BB9B-F2C05D7FECC4}"/>
    <cellStyle name="Standard 6 3" xfId="655" xr:uid="{EEE0BACC-6B50-4C6F-8703-CC57DB8A964F}"/>
    <cellStyle name="Standard 6 3 2" xfId="730" xr:uid="{684F1574-E04F-416C-81D6-816917C145BD}"/>
    <cellStyle name="Standard 6 3 2 2" xfId="1030" xr:uid="{0E5BF5FE-2BFA-44AD-BAF1-29B7342EC827}"/>
    <cellStyle name="Standard 6 3 2 2 2" xfId="1280" xr:uid="{50572C43-64A4-4475-AAF5-3BBC0F5DCFE7}"/>
    <cellStyle name="Standard 6 3 2 2 2 2" xfId="1902" xr:uid="{9BCA1916-2522-4983-8015-B43AB3FB6DE0}"/>
    <cellStyle name="Standard 6 3 2 2 2 2 2" xfId="3149" xr:uid="{A5281A30-04D7-464A-908B-5BF4BE6AB7E7}"/>
    <cellStyle name="Standard 6 3 2 2 2 3" xfId="2527" xr:uid="{17F31A07-4994-4ACF-826F-1A5E39F9AFEF}"/>
    <cellStyle name="Standard 6 3 2 2 3" xfId="1652" xr:uid="{6C50518E-7EA2-4C8B-AF8F-9027C5DF70D0}"/>
    <cellStyle name="Standard 6 3 2 2 3 2" xfId="2899" xr:uid="{8DD949CD-5F11-4F3A-8F45-C4DA03A8E743}"/>
    <cellStyle name="Standard 6 3 2 2 4" xfId="2277" xr:uid="{B00AA1C7-9006-435B-8B9E-50685F80A38F}"/>
    <cellStyle name="Standard 6 3 2 3" xfId="1155" xr:uid="{82BBD51E-068E-4922-A13C-864721F3FD7D}"/>
    <cellStyle name="Standard 6 3 2 3 2" xfId="1777" xr:uid="{01F166DB-CB9B-49D0-BB37-636172E59EF3}"/>
    <cellStyle name="Standard 6 3 2 3 2 2" xfId="3024" xr:uid="{471E5246-7F38-44F1-96D6-142649880127}"/>
    <cellStyle name="Standard 6 3 2 3 3" xfId="2402" xr:uid="{D755FC55-555F-4D10-B3BB-E8D20612147C}"/>
    <cellStyle name="Standard 6 3 2 4" xfId="1527" xr:uid="{5EFA6E3A-1606-4F49-85E3-BCFEA0EDA324}"/>
    <cellStyle name="Standard 6 3 2 4 2" xfId="2774" xr:uid="{9FC3F197-2904-490D-BD8D-DC05DE407492}"/>
    <cellStyle name="Standard 6 3 2 5" xfId="1405" xr:uid="{D0594979-363F-4330-87BE-B7B26F9AEF59}"/>
    <cellStyle name="Standard 6 3 2 5 2" xfId="2652" xr:uid="{7EF128B4-5375-4FA3-B623-047817235804}"/>
    <cellStyle name="Standard 6 3 2 6" xfId="2027" xr:uid="{4DDAA7BD-39B0-4BC0-8176-DEAF92FC6157}"/>
    <cellStyle name="Standard 6 3 2 6 2" xfId="3274" xr:uid="{F07265E4-9AB4-47CF-A2CE-C03DBDAD9383}"/>
    <cellStyle name="Standard 6 3 2 7" xfId="2152" xr:uid="{4214E84C-0007-436A-B61E-5137C776F33B}"/>
    <cellStyle name="Standard 6 3 3" xfId="981" xr:uid="{2A28E011-84B2-4CAE-A774-52ED2AE99E32}"/>
    <cellStyle name="Standard 6 3 3 2" xfId="1231" xr:uid="{D89D9C77-62A7-429E-A258-25EDA39DBB5D}"/>
    <cellStyle name="Standard 6 3 3 2 2" xfId="1853" xr:uid="{E25C47BF-73ED-4237-AFAB-0E8AB7DE5C98}"/>
    <cellStyle name="Standard 6 3 3 2 2 2" xfId="3100" xr:uid="{C463E006-A345-4D5C-924C-52D376441DE7}"/>
    <cellStyle name="Standard 6 3 3 2 3" xfId="2478" xr:uid="{0206FFDA-C7E6-42A4-BCB3-E13AD6317E2B}"/>
    <cellStyle name="Standard 6 3 3 3" xfId="1603" xr:uid="{4A3AF64C-C199-45FB-AA59-1400937A7DC3}"/>
    <cellStyle name="Standard 6 3 3 3 2" xfId="2850" xr:uid="{57B9F018-B3F0-41F6-ACF8-6BACB11AE424}"/>
    <cellStyle name="Standard 6 3 3 4" xfId="2228" xr:uid="{AAD3C91D-A38E-4082-A5E9-5CA5B6212756}"/>
    <cellStyle name="Standard 6 3 4" xfId="1106" xr:uid="{4B69D774-CAB0-4AA9-BF52-D576F2C7974E}"/>
    <cellStyle name="Standard 6 3 4 2" xfId="1728" xr:uid="{28E5E4EF-1DF1-4BA8-8799-90BD088F18FD}"/>
    <cellStyle name="Standard 6 3 4 2 2" xfId="2975" xr:uid="{D35F3814-B861-4FB6-AA51-2C3B907D38B4}"/>
    <cellStyle name="Standard 6 3 4 3" xfId="2353" xr:uid="{4B00D99A-C1E5-44DD-9CC3-8DB265717DED}"/>
    <cellStyle name="Standard 6 3 5" xfId="1478" xr:uid="{3D08DD3C-574F-4EB4-B952-301E68208350}"/>
    <cellStyle name="Standard 6 3 5 2" xfId="2725" xr:uid="{749038DA-B168-4515-A420-52FDE359DEB9}"/>
    <cellStyle name="Standard 6 3 6" xfId="1356" xr:uid="{B112A0CC-E019-4560-BFB3-F628714ACB8F}"/>
    <cellStyle name="Standard 6 3 6 2" xfId="2603" xr:uid="{C63A34A1-0C84-441E-BBAE-7018C1B5A291}"/>
    <cellStyle name="Standard 6 3 7" xfId="1978" xr:uid="{FE40F282-D60F-4FC2-BF74-4AE73A8FCE17}"/>
    <cellStyle name="Standard 6 3 7 2" xfId="3225" xr:uid="{492D3114-1002-4223-8AF4-D717FE49FA9B}"/>
    <cellStyle name="Standard 6 3 8" xfId="2103" xr:uid="{B5944F8E-2CA5-419F-B858-BFFDCE9B6FCF}"/>
    <cellStyle name="Standard 6 4" xfId="731" xr:uid="{31ED75CF-4547-4A51-B6A1-ED6182894F78}"/>
    <cellStyle name="Standard 6 4 2" xfId="1028" xr:uid="{283C394B-7F85-4BD7-B326-A0E7163E10A6}"/>
    <cellStyle name="Standard 6 4 2 2" xfId="1278" xr:uid="{BDE5D969-BF66-436A-8BCE-A2407EF6555D}"/>
    <cellStyle name="Standard 6 4 2 2 2" xfId="1900" xr:uid="{2FB0AAB6-B964-4EAF-9FE7-2F7DBA8744C0}"/>
    <cellStyle name="Standard 6 4 2 2 2 2" xfId="3147" xr:uid="{DE69FCBF-8409-4585-BE0B-AD2D75F407B4}"/>
    <cellStyle name="Standard 6 4 2 2 3" xfId="2525" xr:uid="{DF4E24E3-D1EA-46F1-B514-98C38EF95807}"/>
    <cellStyle name="Standard 6 4 2 3" xfId="1650" xr:uid="{ADC2C4C9-1E6E-4C19-B041-2E3176BD732B}"/>
    <cellStyle name="Standard 6 4 2 3 2" xfId="2897" xr:uid="{B473989C-8952-4290-8835-FA53BB2B6EAF}"/>
    <cellStyle name="Standard 6 4 2 4" xfId="2275" xr:uid="{C5B09B2E-827B-4EA2-A086-95D3F87F2C65}"/>
    <cellStyle name="Standard 6 4 3" xfId="1153" xr:uid="{257BB34E-0A28-4BB3-B9B0-52A1580CB684}"/>
    <cellStyle name="Standard 6 4 3 2" xfId="1775" xr:uid="{3249A3AD-DA74-47CB-9769-558E634247B7}"/>
    <cellStyle name="Standard 6 4 3 2 2" xfId="3022" xr:uid="{D2BAC612-A051-4C24-BA11-4A179B9FCC70}"/>
    <cellStyle name="Standard 6 4 3 3" xfId="2400" xr:uid="{E6EF5888-5303-4C80-A985-00FE56E85A3C}"/>
    <cellStyle name="Standard 6 4 4" xfId="1525" xr:uid="{CFA69102-4607-4C70-8DE1-7A37D98B0F35}"/>
    <cellStyle name="Standard 6 4 4 2" xfId="2772" xr:uid="{65E98C54-698F-49FF-B87A-0A6F8161B196}"/>
    <cellStyle name="Standard 6 4 5" xfId="1403" xr:uid="{EA27B05E-7EB9-42FE-84CB-B61DD6E23D5B}"/>
    <cellStyle name="Standard 6 4 5 2" xfId="2650" xr:uid="{62815C9A-AC88-4B40-B85E-4BEDA6BA7905}"/>
    <cellStyle name="Standard 6 4 6" xfId="2025" xr:uid="{CEC5F520-3597-47FD-8A3E-EFE1C96777FD}"/>
    <cellStyle name="Standard 6 4 6 2" xfId="3272" xr:uid="{8AE02FF3-0E9D-4CA9-905E-E9EED2C9AD32}"/>
    <cellStyle name="Standard 6 4 7" xfId="2150" xr:uid="{254DE25C-E943-46E0-9BF6-7CAAA2CA5207}"/>
    <cellStyle name="Standard 6 5" xfId="979" xr:uid="{B7F9582C-B1CA-4674-8DDA-83487B5441CA}"/>
    <cellStyle name="Standard 6 5 2" xfId="1229" xr:uid="{417D3AEE-4BCB-4338-A229-7DB6784C251B}"/>
    <cellStyle name="Standard 6 5 2 2" xfId="1851" xr:uid="{C452575F-F4A2-42F9-B7C3-AD861382D060}"/>
    <cellStyle name="Standard 6 5 2 2 2" xfId="3098" xr:uid="{E21AC5A2-FA2A-4216-8B2D-132D55B43E4E}"/>
    <cellStyle name="Standard 6 5 2 3" xfId="2476" xr:uid="{6D347667-AE22-406C-B276-FC11B37E8058}"/>
    <cellStyle name="Standard 6 5 3" xfId="1601" xr:uid="{F48862B3-FDB6-4A5C-8181-EF77282226DC}"/>
    <cellStyle name="Standard 6 5 3 2" xfId="2848" xr:uid="{BD6B2EBB-132D-42F0-A68B-2BBCAE81999B}"/>
    <cellStyle name="Standard 6 5 4" xfId="2226" xr:uid="{A37E10DC-D306-4423-9D5E-B68E67ACDDCF}"/>
    <cellStyle name="Standard 6 6" xfId="1104" xr:uid="{1C891C94-013D-4B83-A79B-DA854E9E8B85}"/>
    <cellStyle name="Standard 6 6 2" xfId="1726" xr:uid="{28CEEE4A-C6D9-40BE-9EAF-CC4CA9C33D49}"/>
    <cellStyle name="Standard 6 6 2 2" xfId="2973" xr:uid="{3931D155-38A1-4102-936D-346F55DD50F3}"/>
    <cellStyle name="Standard 6 6 3" xfId="2351" xr:uid="{A94C66A9-C206-46C5-9787-FCEFC5DA2C81}"/>
    <cellStyle name="Standard 6 7" xfId="1476" xr:uid="{8789FD06-2BF2-4201-8763-CD0E8B826D3D}"/>
    <cellStyle name="Standard 6 7 2" xfId="2723" xr:uid="{7712EB8C-E912-4F7F-A8CF-EB15372819A3}"/>
    <cellStyle name="Standard 6 8" xfId="1354" xr:uid="{022FE31B-E32E-4931-8A43-CA4C8607B6E1}"/>
    <cellStyle name="Standard 6 8 2" xfId="2601" xr:uid="{9F377D90-1B1F-4CFC-8EA7-E9518CAB1437}"/>
    <cellStyle name="Standard 6 9" xfId="1976" xr:uid="{1AA7813E-A7C5-4E33-8141-1FAD3D6776E7}"/>
    <cellStyle name="Standard 6 9 2" xfId="3223" xr:uid="{A2091541-2F7C-49C3-AF3F-6598BFD74603}"/>
    <cellStyle name="Standard 7" xfId="427" xr:uid="{79DB71B3-80BC-4665-B902-7F143150F3FA}"/>
    <cellStyle name="Standard 7 2" xfId="656" xr:uid="{5AC7230B-EE5D-4F79-9A23-8C512757E01D}"/>
    <cellStyle name="Standard 7 3" xfId="657" xr:uid="{791F82F3-418A-4A97-8C62-C1D20EC11CAE}"/>
    <cellStyle name="Standard 8" xfId="428" xr:uid="{22F3F6DD-466B-47C7-8FB3-9DB17F43FA8A}"/>
    <cellStyle name="Standard 8 2" xfId="658" xr:uid="{A2A6D2CC-0BEC-40E2-B1CC-EA1FC01D79B1}"/>
    <cellStyle name="Standard 8 3" xfId="659" xr:uid="{15A4B144-FD9A-4592-A2EB-9D7EAC2EDAA7}"/>
    <cellStyle name="Standard 8 4" xfId="660" xr:uid="{7D04AEA1-ACB5-494D-9503-12A92811FD24}"/>
    <cellStyle name="Standard 8 5" xfId="661" xr:uid="{931EC0C2-F5B0-433B-86E7-72081EB6359C}"/>
    <cellStyle name="Standard 9" xfId="429" xr:uid="{64E83D9C-991E-452B-AB08-65C9801BF789}"/>
    <cellStyle name="Standard 9 2" xfId="662" xr:uid="{A76CA1F5-67F7-4710-BD55-6E64730C34C7}"/>
    <cellStyle name="Standard 9 2 2" xfId="732" xr:uid="{93CB74DC-DE79-4765-85DD-03960F119A19}"/>
    <cellStyle name="Standard 9 2 2 2" xfId="1048" xr:uid="{DC654DA5-97D3-46D8-BB52-0E5F8F064F5A}"/>
    <cellStyle name="Standard 9 2 2 2 2" xfId="1298" xr:uid="{A1B343FE-EE4C-4739-993A-07F32ED3EB13}"/>
    <cellStyle name="Standard 9 2 2 2 2 2" xfId="1920" xr:uid="{ED519E86-468A-4815-BFCC-438C6EC4E048}"/>
    <cellStyle name="Standard 9 2 2 2 2 2 2" xfId="3167" xr:uid="{9FF1853F-4800-4335-9416-CAB3285345B1}"/>
    <cellStyle name="Standard 9 2 2 2 2 3" xfId="2545" xr:uid="{BE348AB9-A729-4261-9ED8-B9DAD069989F}"/>
    <cellStyle name="Standard 9 2 2 2 3" xfId="1670" xr:uid="{4137529F-961F-4891-A26D-2CD80FB7D873}"/>
    <cellStyle name="Standard 9 2 2 2 3 2" xfId="2917" xr:uid="{E06C2A3E-27A2-48A6-9FF6-1CF8AE54E027}"/>
    <cellStyle name="Standard 9 2 2 2 4" xfId="2295" xr:uid="{A8A5E58E-8BCC-476D-92D9-B67F35DCB0AB}"/>
    <cellStyle name="Standard 9 2 2 3" xfId="1173" xr:uid="{1C6A8243-2D8D-4D91-968C-463B275D91E1}"/>
    <cellStyle name="Standard 9 2 2 3 2" xfId="1795" xr:uid="{DD47B73B-594E-4C82-884D-F84B31B1B085}"/>
    <cellStyle name="Standard 9 2 2 3 2 2" xfId="3042" xr:uid="{E9406C03-B8DF-48E8-B65E-369034FF3263}"/>
    <cellStyle name="Standard 9 2 2 3 3" xfId="2420" xr:uid="{45F5301F-5D77-4254-BF69-B557055540C2}"/>
    <cellStyle name="Standard 9 2 2 4" xfId="1545" xr:uid="{C97B79A3-63AB-4663-BE97-ADEB874A6DCB}"/>
    <cellStyle name="Standard 9 2 2 4 2" xfId="2792" xr:uid="{4C75B8EC-5198-4C28-A807-818D9D1D0F67}"/>
    <cellStyle name="Standard 9 2 2 5" xfId="1423" xr:uid="{221284F6-3532-45F0-A113-2921B9169EDC}"/>
    <cellStyle name="Standard 9 2 2 5 2" xfId="2670" xr:uid="{BC7DD0E0-E5C8-445F-8CDC-4489F06B3A1F}"/>
    <cellStyle name="Standard 9 2 2 6" xfId="2045" xr:uid="{C50FC274-C760-4CEE-8B4A-D5CAA6F8B8F2}"/>
    <cellStyle name="Standard 9 2 2 6 2" xfId="3292" xr:uid="{F7B8E0E1-19AD-46E3-B555-2D60EBF2E47D}"/>
    <cellStyle name="Standard 9 2 2 7" xfId="2170" xr:uid="{2B93C9A4-0539-4E24-9E8E-4DA42AE203B7}"/>
    <cellStyle name="Standard 9 2 3" xfId="1031" xr:uid="{1C39E2FC-145F-479D-BCC7-8A62F2EC9E12}"/>
    <cellStyle name="Standard 9 2 3 2" xfId="1281" xr:uid="{1EC20556-B0C6-4B72-9BCA-AB85C47BFCC7}"/>
    <cellStyle name="Standard 9 2 3 2 2" xfId="1903" xr:uid="{7F851FC1-F646-44AC-8977-B042F081C405}"/>
    <cellStyle name="Standard 9 2 3 2 2 2" xfId="3150" xr:uid="{4617190A-03F2-4B4C-9574-395793A81647}"/>
    <cellStyle name="Standard 9 2 3 2 3" xfId="2528" xr:uid="{D94FE90C-3D59-4F47-8FDC-684E1E8E2CC0}"/>
    <cellStyle name="Standard 9 2 3 3" xfId="1653" xr:uid="{94734571-1231-41EE-ABC8-79549CB9EDC2}"/>
    <cellStyle name="Standard 9 2 3 3 2" xfId="2900" xr:uid="{7F435FC4-FD31-4ABF-89F0-C743C96762A2}"/>
    <cellStyle name="Standard 9 2 3 4" xfId="2278" xr:uid="{870CFC04-D84A-4875-9072-B61DF39BDD40}"/>
    <cellStyle name="Standard 9 2 4" xfId="1156" xr:uid="{453DD8A1-88CD-4211-A957-D5B32468F08E}"/>
    <cellStyle name="Standard 9 2 4 2" xfId="1778" xr:uid="{52E16498-44D7-4BBF-B5F9-387E1EA74C24}"/>
    <cellStyle name="Standard 9 2 4 2 2" xfId="3025" xr:uid="{00223FBF-987C-42E7-BE4C-130CE56E9737}"/>
    <cellStyle name="Standard 9 2 4 3" xfId="2403" xr:uid="{04EDCDBE-4AA7-4BF5-B6D9-DE3F7A61A957}"/>
    <cellStyle name="Standard 9 2 5" xfId="1528" xr:uid="{3CF4804E-9317-430D-920B-F4A9171475BC}"/>
    <cellStyle name="Standard 9 2 5 2" xfId="2775" xr:uid="{30093E4D-FCE9-4254-9FE4-9B7EC7C16C3F}"/>
    <cellStyle name="Standard 9 2 6" xfId="1406" xr:uid="{750E7883-33CF-4843-82BD-F3E962A59121}"/>
    <cellStyle name="Standard 9 2 6 2" xfId="2653" xr:uid="{A912F0C3-2A5A-4043-A5F7-FE8E9BA50E55}"/>
    <cellStyle name="Standard 9 2 7" xfId="2028" xr:uid="{EE9A2FA5-7406-4C8D-8418-B3153A96B703}"/>
    <cellStyle name="Standard 9 2 7 2" xfId="3275" xr:uid="{01A530C1-40F1-4F20-9386-F7BCE279765C}"/>
    <cellStyle name="Standard 9 2 8" xfId="2153" xr:uid="{36E09A01-E988-4F8A-BD89-0ABE38052ABC}"/>
    <cellStyle name="Standard 9 3" xfId="733" xr:uid="{67EE54DC-1BE2-4168-9CA3-6BBF07F93066}"/>
    <cellStyle name="Standard 9 3 2" xfId="1049" xr:uid="{3F799726-68D0-4974-9727-4DD1B3E218AA}"/>
    <cellStyle name="Standard 9 3 2 2" xfId="1299" xr:uid="{A48DAB51-EAFC-4686-8C31-841D28EBD700}"/>
    <cellStyle name="Standard 9 3 2 2 2" xfId="1921" xr:uid="{3C6670A1-4522-4B02-B0A4-72D273AB0899}"/>
    <cellStyle name="Standard 9 3 2 2 2 2" xfId="3168" xr:uid="{606ECD35-D0B4-44C9-A0CB-4B27792F39E3}"/>
    <cellStyle name="Standard 9 3 2 2 3" xfId="2546" xr:uid="{F7EC79C2-6FDD-407C-BCC0-6EE997B66990}"/>
    <cellStyle name="Standard 9 3 2 3" xfId="1671" xr:uid="{D34C1165-25CD-434C-9C7C-21772D43E520}"/>
    <cellStyle name="Standard 9 3 2 3 2" xfId="2918" xr:uid="{EEC1EDFC-AFD7-4FBC-9DFD-C2C08F7FEAA7}"/>
    <cellStyle name="Standard 9 3 2 4" xfId="2296" xr:uid="{5BB20197-94AB-48CE-BD24-5DBE9B7BE330}"/>
    <cellStyle name="Standard 9 3 3" xfId="1174" xr:uid="{A9DB062A-28CD-4DFC-9D89-482DF8E9FE68}"/>
    <cellStyle name="Standard 9 3 3 2" xfId="1796" xr:uid="{4D8EBB1A-0E54-4AB3-B876-330C9720ED6D}"/>
    <cellStyle name="Standard 9 3 3 2 2" xfId="3043" xr:uid="{4EA7DF2A-56EB-44C4-BB59-78B7FA7E95AF}"/>
    <cellStyle name="Standard 9 3 3 3" xfId="2421" xr:uid="{DD0B3924-FB81-4C29-B5FB-1CC48A3E26ED}"/>
    <cellStyle name="Standard 9 3 4" xfId="1546" xr:uid="{8251BA8E-3F9F-433F-AA5B-1C72AFDA6D14}"/>
    <cellStyle name="Standard 9 3 4 2" xfId="2793" xr:uid="{DA047EDC-D0A8-44E2-AF63-51ECEB935379}"/>
    <cellStyle name="Standard 9 3 5" xfId="1424" xr:uid="{4B562568-E6DB-4697-9EAF-8B2CB1BCDCDA}"/>
    <cellStyle name="Standard 9 3 5 2" xfId="2671" xr:uid="{C1F896BB-251B-44D9-9B4C-391622771E12}"/>
    <cellStyle name="Standard 9 3 6" xfId="2046" xr:uid="{F4B9309F-288C-4104-9880-4C612F00F4D0}"/>
    <cellStyle name="Standard 9 3 6 2" xfId="3293" xr:uid="{0116237F-FB48-4C17-A974-9F0584494A83}"/>
    <cellStyle name="Standard 9 3 7" xfId="2171" xr:uid="{5A481E7C-223D-4632-9CF1-A8AF4B03961B}"/>
    <cellStyle name="Standard 9 4" xfId="982" xr:uid="{6054A4DC-9247-4B3C-86CE-A84A5505769E}"/>
    <cellStyle name="Standard 9 4 2" xfId="1232" xr:uid="{316D53C3-4707-4A59-A8AC-AD2103E0DC02}"/>
    <cellStyle name="Standard 9 4 2 2" xfId="1854" xr:uid="{D18E0198-0019-49BC-8219-1AB04E923816}"/>
    <cellStyle name="Standard 9 4 2 2 2" xfId="3101" xr:uid="{E5F1A6E2-E467-4138-894E-1D31A8E81D2B}"/>
    <cellStyle name="Standard 9 4 2 3" xfId="2479" xr:uid="{F3F65458-A1A1-4368-A0AB-9D9533F89289}"/>
    <cellStyle name="Standard 9 4 3" xfId="1604" xr:uid="{679E0DD5-77DB-474A-913D-63BDAF6F435D}"/>
    <cellStyle name="Standard 9 4 3 2" xfId="2851" xr:uid="{C1598225-F677-4794-9669-5335B3FC0522}"/>
    <cellStyle name="Standard 9 4 4" xfId="2229" xr:uid="{740D46C5-0815-40E4-97FA-019EBA2E4D0B}"/>
    <cellStyle name="Standard 9 5" xfId="1107" xr:uid="{5A13DCB2-6C46-48AB-A594-474F8594A621}"/>
    <cellStyle name="Standard 9 5 2" xfId="1729" xr:uid="{F2F0CF71-6B99-467A-99E3-5A205A3A1B6B}"/>
    <cellStyle name="Standard 9 5 2 2" xfId="2976" xr:uid="{DF5F3117-79DE-496C-97A2-76B50878A104}"/>
    <cellStyle name="Standard 9 5 3" xfId="2354" xr:uid="{E28616DC-F85D-4007-BC01-A5FDD4E909D0}"/>
    <cellStyle name="Standard 9 6" xfId="1479" xr:uid="{F1CFAFD3-3B87-4179-BC31-56843F10439C}"/>
    <cellStyle name="Standard 9 6 2" xfId="2726" xr:uid="{B977D1A0-23BA-47A8-91A9-62C4342FB245}"/>
    <cellStyle name="Standard 9 7" xfId="1357" xr:uid="{C0516D05-8C67-428C-8261-2989D7CBA31D}"/>
    <cellStyle name="Standard 9 7 2" xfId="2604" xr:uid="{0E762A43-3221-424B-9354-80BF255EB5B6}"/>
    <cellStyle name="Standard 9 8" xfId="1979" xr:uid="{052EE27B-B05E-48D5-82BC-93ACA71D4DC4}"/>
    <cellStyle name="Standard 9 8 2" xfId="3226" xr:uid="{4B81372C-F3C1-42B7-BB8F-9974860BEA19}"/>
    <cellStyle name="Standard 9 9" xfId="2104" xr:uid="{79F406CA-5609-44DC-998F-3E541DBD0182}"/>
    <cellStyle name="Standard_NIR 2007 - Analyse 1A1a" xfId="903" xr:uid="{A513CC2D-99FD-45B4-A6D7-6AEDF7F9EC61}"/>
    <cellStyle name="Stil 1" xfId="430" xr:uid="{1752DE51-0DB1-43E8-BD23-1E9DA3E3B145}"/>
    <cellStyle name="Style 21" xfId="431" xr:uid="{5163E1EC-7317-4088-92D1-A221C70B26F1}"/>
    <cellStyle name="Style 21 2" xfId="663" xr:uid="{E932D85A-7E57-43F4-A1E7-6F1F8CBBD5B4}"/>
    <cellStyle name="Style 21 3" xfId="664" xr:uid="{A376DCD9-BB4A-4D91-A2C3-51AFAF540E2D}"/>
    <cellStyle name="Style 22" xfId="432" xr:uid="{BC5F7F2D-0786-4C82-AD91-75CBEC11FF01}"/>
    <cellStyle name="Style 23" xfId="433" xr:uid="{8FCEEB1D-1229-4895-9714-829184E74BCD}"/>
    <cellStyle name="Style 24" xfId="434" xr:uid="{E35021A8-F744-458E-B814-BD5E7D5B086C}"/>
    <cellStyle name="Style 25" xfId="435" xr:uid="{B29091EE-6748-4744-B861-142FEE01CCD5}"/>
    <cellStyle name="Style 25 2" xfId="665" xr:uid="{22E6B855-0963-4C70-BBDF-04C91A94732D}"/>
    <cellStyle name="Style 25 3" xfId="666" xr:uid="{D34337C4-27BF-4B91-AD56-0D57414D1AB0}"/>
    <cellStyle name="Style 26" xfId="436" xr:uid="{0D03AF07-A1D9-4EBF-8785-EF5D19A2E362}"/>
    <cellStyle name="Title 2" xfId="437" xr:uid="{79325615-4801-474A-9D8A-7351B1A82970}"/>
    <cellStyle name="Title 3" xfId="7" xr:uid="{FBC2E3FB-059B-4B18-BFE8-23DFACFD8FA7}"/>
    <cellStyle name="Title 3 2" xfId="904" xr:uid="{25C2057D-D03A-44E5-9371-5EC8AAFF7491}"/>
    <cellStyle name="Total 2" xfId="438" xr:uid="{44D6F973-EBB6-4791-9613-7C2BFDE311FE}"/>
    <cellStyle name="Total 3" xfId="809" xr:uid="{17B515E7-4E45-4643-A122-2B9EC604EB05}"/>
    <cellStyle name="Total 3 2" xfId="905" xr:uid="{4D342050-9D4B-481A-BBA2-802F0CA577E5}"/>
    <cellStyle name="Total 3 3" xfId="3451" xr:uid="{06264A9C-3B52-4A92-8BD5-F8502BC33DC7}"/>
    <cellStyle name="Total 4" xfId="3356" xr:uid="{9D8C3A57-ECF7-48A5-9B8E-93B3F74FA8C0}"/>
    <cellStyle name="Total 4 2" xfId="3576" xr:uid="{39D6161C-6A1D-4FC5-9079-724FF02C8A58}"/>
    <cellStyle name="Total 5" xfId="3435" xr:uid="{5048FA22-CD5B-4CCC-80AA-86353A7AB0E1}"/>
    <cellStyle name="Total 5 2" xfId="3653" xr:uid="{A9053258-D029-4F43-B478-6914D9691385}"/>
    <cellStyle name="Total 6" xfId="3376" xr:uid="{223699CB-27C0-4CF1-970D-5B3CF8653646}"/>
    <cellStyle name="Total 6 2" xfId="3516" xr:uid="{7723167F-C153-4E10-9B3C-14ED73A72DE9}"/>
    <cellStyle name="Total 6 3" xfId="3596" xr:uid="{52B591CA-34BA-4717-B3F3-B5922F0764B2}"/>
    <cellStyle name="Überschrift 1 2" xfId="439" xr:uid="{C3AEA1A5-30AE-4F66-865B-6ECDA5D0FA3E}"/>
    <cellStyle name="Überschrift 1 3" xfId="440" xr:uid="{5876106A-04C2-405D-AC90-5EBD3E942B13}"/>
    <cellStyle name="Überschrift 1 4" xfId="441" xr:uid="{AB8BF61C-7C4A-4FD6-91D7-60A4878643DD}"/>
    <cellStyle name="Überschrift 1 5" xfId="442" xr:uid="{B79ED51F-FDB3-4625-8C0D-4A5C3BCD900F}"/>
    <cellStyle name="Überschrift 1 6" xfId="443" xr:uid="{DCFECBB0-E68C-4A20-B0A1-88433CDFB233}"/>
    <cellStyle name="Überschrift 1 7" xfId="444" xr:uid="{C6500B89-6560-4102-91EC-629F015F6A6D}"/>
    <cellStyle name="Überschrift 10" xfId="445" xr:uid="{69042E11-BD3A-4754-BD47-97AA1EBACD2A}"/>
    <cellStyle name="Überschrift 2 2" xfId="446" xr:uid="{DA703AC1-DD94-4F5C-A852-6E42665B8C93}"/>
    <cellStyle name="Überschrift 2 3" xfId="447" xr:uid="{8CFCD140-D691-4982-8C32-B70269714DCF}"/>
    <cellStyle name="Überschrift 2 4" xfId="448" xr:uid="{8A9EB7A8-AB20-49CD-8F8B-DE7535A38C8C}"/>
    <cellStyle name="Überschrift 2 5" xfId="449" xr:uid="{3740E982-39C2-497B-B6C9-D6B25260F56D}"/>
    <cellStyle name="Überschrift 2 6" xfId="450" xr:uid="{68C09DEC-914D-4FA6-8142-DD7CFF330ADA}"/>
    <cellStyle name="Überschrift 2 7" xfId="451" xr:uid="{5394939F-F264-4B75-AB77-AA0D2F4EA619}"/>
    <cellStyle name="Überschrift 3 2" xfId="452" xr:uid="{5D369819-D6D6-4C36-869A-2AC553CDC75F}"/>
    <cellStyle name="Überschrift 3 3" xfId="453" xr:uid="{2B12E1AF-FE4B-405E-B246-0BDCB255165C}"/>
    <cellStyle name="Überschrift 3 4" xfId="454" xr:uid="{D058D1AF-5099-4759-A3CF-ED55AD94F3CC}"/>
    <cellStyle name="Überschrift 3 5" xfId="455" xr:uid="{83FCD995-2772-45E7-94E3-D5A8DAE335FB}"/>
    <cellStyle name="Überschrift 3 6" xfId="456" xr:uid="{0A9BA1E5-EA4A-4EEA-872C-178D83DB25B4}"/>
    <cellStyle name="Überschrift 3 7" xfId="457" xr:uid="{1E9ECCA8-0473-4B75-B46F-2B3D9A990803}"/>
    <cellStyle name="Überschrift 4 2" xfId="458" xr:uid="{89D709CF-C985-4118-8BB2-09290A9F2619}"/>
    <cellStyle name="Überschrift 4 3" xfId="459" xr:uid="{12CB60EF-9B4C-4EE1-949F-86373925AA41}"/>
    <cellStyle name="Überschrift 4 4" xfId="460" xr:uid="{469BD58E-C963-44FD-A9BB-7B0CC33A9FDC}"/>
    <cellStyle name="Überschrift 4 5" xfId="461" xr:uid="{B958F146-F7B5-40D2-8257-4435968A2530}"/>
    <cellStyle name="Überschrift 4 6" xfId="462" xr:uid="{A0AEF474-E170-4C4F-ABD1-5740A40829DC}"/>
    <cellStyle name="Überschrift 4 7" xfId="463" xr:uid="{8D31C5AC-BEC1-4CBA-A36E-499D63653F06}"/>
    <cellStyle name="Überschrift 5" xfId="464" xr:uid="{8C7D3D66-83B1-44FA-A136-2E30B9C14023}"/>
    <cellStyle name="Überschrift 6" xfId="465" xr:uid="{DE9F2702-D8F0-47CE-A632-080184CE588C}"/>
    <cellStyle name="Überschrift 7" xfId="466" xr:uid="{E66889AA-30A9-4E7D-B56A-9BEA65F3BD65}"/>
    <cellStyle name="Überschrift 8" xfId="467" xr:uid="{74EA0AD5-F6A0-4229-B493-06FC89681AFA}"/>
    <cellStyle name="Überschrift 9" xfId="468" xr:uid="{4D338D3C-12FB-45B1-AC56-CC49A2028807}"/>
    <cellStyle name="Überschrift1" xfId="469" xr:uid="{A5E9B2EE-E258-4617-8F6D-C92C333C724B}"/>
    <cellStyle name="Überschrift2" xfId="470" xr:uid="{D3A15287-1E40-4F4D-98D4-B416C69B2146}"/>
    <cellStyle name="Überschrift3" xfId="471" xr:uid="{BC59E4DE-A09D-451F-A7ED-9F27748F1007}"/>
    <cellStyle name="Überschrift4" xfId="472" xr:uid="{6495F81A-1324-4DD3-A6FE-0A1E8E0A9B47}"/>
    <cellStyle name="Uhrzeit" xfId="473" xr:uid="{3A8290C3-91D4-4775-B42A-8CE32B821AB7}"/>
    <cellStyle name="Uhrzeit 2" xfId="474" xr:uid="{1C5C8767-204C-45FF-A6D1-133BBB3CC508}"/>
    <cellStyle name="Uhrzeit 2 2" xfId="667" xr:uid="{777752A6-1BB3-4DF4-A51D-0F78FA934C59}"/>
    <cellStyle name="Uhrzeit 3" xfId="668" xr:uid="{B5A7C806-B7C7-4E96-838E-2F3F64E8A69F}"/>
    <cellStyle name="Valuutta_CRFReport-template" xfId="669" xr:uid="{FF0494F2-1DF0-42F5-BEC0-1F4709EE23B7}"/>
    <cellStyle name="Verknüpfte Zelle 2" xfId="475" xr:uid="{3B860984-6433-45B5-BB5E-94110908B3CF}"/>
    <cellStyle name="Verknüpfte Zelle 3" xfId="476" xr:uid="{982D9F1D-0025-4090-B7A3-F825D8EB528B}"/>
    <cellStyle name="Verknüpfte Zelle 4" xfId="477" xr:uid="{1A4CE872-D66F-41F0-AF4B-710D396DB0C2}"/>
    <cellStyle name="Verknüpfte Zelle 5" xfId="478" xr:uid="{D1F4D73C-EA06-430F-BC59-90D5CB562B23}"/>
    <cellStyle name="Verknüpfte Zelle 6" xfId="479" xr:uid="{0475A0B6-56CB-45CC-BBAE-10033D645A3E}"/>
    <cellStyle name="Verknüpfte Zelle 7" xfId="480" xr:uid="{1A5E19D7-AB7E-47A2-B3F3-7436DE962ADD}"/>
    <cellStyle name="Warnender Text 2" xfId="481" xr:uid="{112CF474-D86B-456B-8884-41D939A31ECE}"/>
    <cellStyle name="Warnender Text 3" xfId="482" xr:uid="{0090D208-314C-453A-A556-F0469C681B4F}"/>
    <cellStyle name="Warnender Text 4" xfId="483" xr:uid="{35E43769-9D2A-45D4-BE14-F3180E4A7A35}"/>
    <cellStyle name="Warnender Text 5" xfId="484" xr:uid="{3992479C-83DB-4F60-92DB-590DA2076E7E}"/>
    <cellStyle name="Warnender Text 6" xfId="485" xr:uid="{07AB6244-AF17-4B6A-934C-544857B42E57}"/>
    <cellStyle name="Warnender Text 7" xfId="486" xr:uid="{A78F095D-9434-4EED-85C3-6E217046E470}"/>
    <cellStyle name="Warning Text 2" xfId="487" xr:uid="{F0CBA5B1-15A4-40E1-AC64-704FB545CF16}"/>
    <cellStyle name="Warning Text 3" xfId="810" xr:uid="{9CCA7B9B-B68E-40D9-BCA4-A9BC72CAA645}"/>
    <cellStyle name="Werte" xfId="488" xr:uid="{C3AE8F72-3BD6-432D-8E3B-919F25B2797F}"/>
    <cellStyle name="Werte 2" xfId="748" xr:uid="{2310025C-88D7-499C-BC18-F72BEEA8E612}"/>
    <cellStyle name="Year" xfId="502" xr:uid="{314DD646-82AD-4087-9DE3-CD63EBD43230}"/>
    <cellStyle name="Year 2" xfId="826" xr:uid="{66620150-7D46-4146-9EBA-61F3CE22798B}"/>
    <cellStyle name="Zelle überprüfen 2" xfId="489" xr:uid="{6024F24B-C919-4DAE-BA44-4C0C5A25B2F8}"/>
    <cellStyle name="Zelle überprüfen 3" xfId="490" xr:uid="{B2C91332-B72A-4CCD-BB94-1023D97FE19B}"/>
    <cellStyle name="Zelle überprüfen 4" xfId="491" xr:uid="{FCA06C67-A1D4-4F14-BD8E-F20BBD2F15BD}"/>
    <cellStyle name="Zelle überprüfen 5" xfId="492" xr:uid="{5EC37E2C-9005-4412-8E0E-5FD7DF3C6239}"/>
    <cellStyle name="Zelle überprüfen 6" xfId="493" xr:uid="{071736A8-CEE0-4418-9261-FF0B993EB659}"/>
    <cellStyle name="Zelle überprüfen 7" xfId="494" xr:uid="{94EEE594-6F35-4F6A-AB90-BA7F64E51626}"/>
    <cellStyle name="Гиперссылка" xfId="495" xr:uid="{034DF392-1BCD-41A7-B385-3D2356EB2A8D}"/>
    <cellStyle name="Обычный_2++" xfId="496" xr:uid="{64C0BA28-76A6-4775-B205-CC7E9DAF99EE}"/>
  </cellStyles>
  <dxfs count="2">
    <dxf>
      <font>
        <color theme="5"/>
      </font>
    </dxf>
    <dxf>
      <font>
        <color theme="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1</xdr:row>
      <xdr:rowOff>9525</xdr:rowOff>
    </xdr:from>
    <xdr:to>
      <xdr:col>12</xdr:col>
      <xdr:colOff>561975</xdr:colOff>
      <xdr:row>4</xdr:row>
      <xdr:rowOff>257176</xdr:rowOff>
    </xdr:to>
    <xdr:pic>
      <xdr:nvPicPr>
        <xdr:cNvPr id="2" name="Picture 1" descr="EEA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24700" y="200025"/>
          <a:ext cx="2714625" cy="8191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D49"/>
  <sheetViews>
    <sheetView showGridLines="0" topLeftCell="A15" workbookViewId="0">
      <selection activeCell="G48" sqref="G48"/>
    </sheetView>
  </sheetViews>
  <sheetFormatPr defaultRowHeight="14.5"/>
  <cols>
    <col min="1" max="1" width="36.7265625" customWidth="1"/>
    <col min="2" max="2" width="11.54296875" customWidth="1"/>
    <col min="3" max="3" width="11.1796875" customWidth="1"/>
  </cols>
  <sheetData>
    <row r="5" spans="1:4" s="24" customFormat="1" ht="26">
      <c r="A5" s="23" t="s">
        <v>137</v>
      </c>
    </row>
    <row r="8" spans="1:4">
      <c r="A8" s="2"/>
    </row>
    <row r="9" spans="1:4" s="27" customFormat="1">
      <c r="A9" s="25" t="s">
        <v>53</v>
      </c>
      <c r="B9" s="26" t="s">
        <v>139</v>
      </c>
    </row>
    <row r="10" spans="1:4" s="27" customFormat="1">
      <c r="A10" s="25" t="s">
        <v>54</v>
      </c>
      <c r="B10" s="28">
        <v>45210</v>
      </c>
    </row>
    <row r="11" spans="1:4" s="27" customFormat="1">
      <c r="A11" s="25" t="s">
        <v>55</v>
      </c>
      <c r="B11" s="41">
        <v>45200</v>
      </c>
    </row>
    <row r="14" spans="1:4" s="27" customFormat="1">
      <c r="A14" s="25" t="s">
        <v>56</v>
      </c>
      <c r="B14" s="29" t="s">
        <v>10</v>
      </c>
      <c r="C14" s="29" t="s">
        <v>57</v>
      </c>
      <c r="D14" s="25" t="s">
        <v>11</v>
      </c>
    </row>
    <row r="15" spans="1:4">
      <c r="A15" s="31" t="s">
        <v>58</v>
      </c>
      <c r="B15" s="42">
        <v>45210</v>
      </c>
      <c r="C15" s="30" t="s">
        <v>138</v>
      </c>
    </row>
    <row r="16" spans="1:4" hidden="1">
      <c r="A16" s="33" t="s">
        <v>59</v>
      </c>
      <c r="B16" s="42">
        <v>44859</v>
      </c>
      <c r="C16" s="30" t="s">
        <v>61</v>
      </c>
      <c r="D16" t="s">
        <v>118</v>
      </c>
    </row>
    <row r="17" spans="1:4" hidden="1">
      <c r="A17" s="31" t="s">
        <v>60</v>
      </c>
      <c r="B17" s="42">
        <v>44859</v>
      </c>
      <c r="C17" s="30" t="s">
        <v>61</v>
      </c>
      <c r="D17" t="s">
        <v>119</v>
      </c>
    </row>
    <row r="18" spans="1:4" hidden="1">
      <c r="A18" s="31" t="s">
        <v>124</v>
      </c>
      <c r="B18" s="42">
        <v>44859</v>
      </c>
      <c r="C18" s="30" t="s">
        <v>61</v>
      </c>
      <c r="D18" t="s">
        <v>126</v>
      </c>
    </row>
    <row r="19" spans="1:4" hidden="1">
      <c r="A19" s="31" t="s">
        <v>125</v>
      </c>
      <c r="B19" s="42">
        <v>44859</v>
      </c>
      <c r="C19" s="30" t="s">
        <v>61</v>
      </c>
      <c r="D19" t="s">
        <v>127</v>
      </c>
    </row>
    <row r="21" spans="1:4" s="27" customFormat="1">
      <c r="A21" s="25" t="s">
        <v>62</v>
      </c>
      <c r="B21" s="29"/>
      <c r="C21" s="29"/>
    </row>
    <row r="22" spans="1:4">
      <c r="A22" t="s">
        <v>63</v>
      </c>
      <c r="B22" t="s">
        <v>16</v>
      </c>
      <c r="C22" t="s">
        <v>64</v>
      </c>
    </row>
    <row r="23" spans="1:4">
      <c r="A23" t="s">
        <v>65</v>
      </c>
      <c r="B23" t="s">
        <v>17</v>
      </c>
      <c r="C23" t="s">
        <v>66</v>
      </c>
    </row>
    <row r="24" spans="1:4">
      <c r="A24" t="s">
        <v>67</v>
      </c>
      <c r="B24" t="s">
        <v>18</v>
      </c>
      <c r="C24" t="s">
        <v>68</v>
      </c>
    </row>
    <row r="25" spans="1:4">
      <c r="A25" t="s">
        <v>69</v>
      </c>
      <c r="B25" t="s">
        <v>19</v>
      </c>
      <c r="C25" t="s">
        <v>70</v>
      </c>
    </row>
    <row r="26" spans="1:4">
      <c r="A26" t="s">
        <v>71</v>
      </c>
      <c r="B26" t="s">
        <v>20</v>
      </c>
      <c r="C26" t="s">
        <v>72</v>
      </c>
    </row>
    <row r="27" spans="1:4">
      <c r="A27" t="s">
        <v>73</v>
      </c>
      <c r="B27" t="s">
        <v>21</v>
      </c>
      <c r="C27" t="s">
        <v>74</v>
      </c>
    </row>
    <row r="28" spans="1:4">
      <c r="A28" t="s">
        <v>75</v>
      </c>
      <c r="B28" t="s">
        <v>22</v>
      </c>
      <c r="C28" t="s">
        <v>76</v>
      </c>
    </row>
    <row r="29" spans="1:4">
      <c r="A29" t="s">
        <v>77</v>
      </c>
      <c r="B29" t="s">
        <v>23</v>
      </c>
      <c r="C29" t="s">
        <v>78</v>
      </c>
    </row>
    <row r="30" spans="1:4">
      <c r="A30" t="s">
        <v>79</v>
      </c>
      <c r="B30" t="s">
        <v>24</v>
      </c>
      <c r="C30" t="s">
        <v>80</v>
      </c>
    </row>
    <row r="31" spans="1:4">
      <c r="A31" t="s">
        <v>81</v>
      </c>
      <c r="B31" t="s">
        <v>25</v>
      </c>
      <c r="C31" t="s">
        <v>82</v>
      </c>
    </row>
    <row r="32" spans="1:4">
      <c r="A32" t="s">
        <v>83</v>
      </c>
      <c r="B32" t="s">
        <v>26</v>
      </c>
      <c r="C32" t="s">
        <v>84</v>
      </c>
    </row>
    <row r="33" spans="1:3">
      <c r="A33" t="s">
        <v>85</v>
      </c>
      <c r="B33" t="s">
        <v>27</v>
      </c>
      <c r="C33" t="s">
        <v>86</v>
      </c>
    </row>
    <row r="34" spans="1:3">
      <c r="A34" t="s">
        <v>87</v>
      </c>
      <c r="B34" t="s">
        <v>28</v>
      </c>
      <c r="C34" t="s">
        <v>88</v>
      </c>
    </row>
    <row r="35" spans="1:3">
      <c r="A35" t="s">
        <v>89</v>
      </c>
      <c r="B35" t="s">
        <v>29</v>
      </c>
      <c r="C35" t="s">
        <v>90</v>
      </c>
    </row>
    <row r="36" spans="1:3">
      <c r="A36" t="s">
        <v>91</v>
      </c>
      <c r="B36" t="s">
        <v>30</v>
      </c>
      <c r="C36" t="s">
        <v>92</v>
      </c>
    </row>
    <row r="37" spans="1:3">
      <c r="A37" t="s">
        <v>93</v>
      </c>
      <c r="B37" t="s">
        <v>31</v>
      </c>
      <c r="C37" t="s">
        <v>94</v>
      </c>
    </row>
    <row r="38" spans="1:3">
      <c r="A38" t="s">
        <v>95</v>
      </c>
      <c r="B38" t="s">
        <v>32</v>
      </c>
      <c r="C38" t="s">
        <v>96</v>
      </c>
    </row>
    <row r="39" spans="1:3">
      <c r="A39" t="s">
        <v>97</v>
      </c>
      <c r="B39" t="s">
        <v>33</v>
      </c>
      <c r="C39" t="s">
        <v>98</v>
      </c>
    </row>
    <row r="40" spans="1:3">
      <c r="A40" t="s">
        <v>99</v>
      </c>
      <c r="B40" t="s">
        <v>34</v>
      </c>
      <c r="C40" t="s">
        <v>100</v>
      </c>
    </row>
    <row r="41" spans="1:3">
      <c r="A41" t="s">
        <v>101</v>
      </c>
      <c r="B41" t="s">
        <v>35</v>
      </c>
      <c r="C41" t="s">
        <v>102</v>
      </c>
    </row>
    <row r="42" spans="1:3">
      <c r="A42" t="s">
        <v>103</v>
      </c>
      <c r="B42" t="s">
        <v>36</v>
      </c>
      <c r="C42" t="s">
        <v>104</v>
      </c>
    </row>
    <row r="43" spans="1:3">
      <c r="A43" t="s">
        <v>105</v>
      </c>
      <c r="B43" t="s">
        <v>37</v>
      </c>
      <c r="C43" t="s">
        <v>106</v>
      </c>
    </row>
    <row r="44" spans="1:3">
      <c r="A44" t="s">
        <v>107</v>
      </c>
      <c r="B44" t="s">
        <v>38</v>
      </c>
      <c r="C44" t="s">
        <v>108</v>
      </c>
    </row>
    <row r="45" spans="1:3">
      <c r="A45" t="s">
        <v>109</v>
      </c>
      <c r="B45" t="s">
        <v>39</v>
      </c>
      <c r="C45" t="s">
        <v>110</v>
      </c>
    </row>
    <row r="46" spans="1:3">
      <c r="A46" t="s">
        <v>111</v>
      </c>
      <c r="B46" t="s">
        <v>40</v>
      </c>
      <c r="C46" t="s">
        <v>112</v>
      </c>
    </row>
    <row r="47" spans="1:3">
      <c r="A47" t="s">
        <v>113</v>
      </c>
      <c r="B47" t="s">
        <v>41</v>
      </c>
      <c r="C47" t="s">
        <v>114</v>
      </c>
    </row>
    <row r="48" spans="1:3">
      <c r="A48" t="s">
        <v>115</v>
      </c>
      <c r="B48" t="s">
        <v>42</v>
      </c>
      <c r="C48" t="s">
        <v>116</v>
      </c>
    </row>
    <row r="49" spans="1:3">
      <c r="A49" t="s">
        <v>121</v>
      </c>
      <c r="B49" s="32" t="s">
        <v>121</v>
      </c>
      <c r="C49" t="s">
        <v>121</v>
      </c>
    </row>
  </sheetData>
  <hyperlinks>
    <hyperlink ref="A15" location="'ESD emissions'!A1" display="ESD emissions" xr:uid="{00000000-0004-0000-0000-000000000000}"/>
    <hyperlink ref="A17" location="'ESD emissions - index'!A1" display="ESD emissions index" xr:uid="{00000000-0004-0000-0000-000001000000}"/>
    <hyperlink ref="A16" location="'ESD targets'!A1" display="ESD targets 2013-2020" xr:uid="{00000000-0004-0000-0000-000002000000}"/>
    <hyperlink ref="A18" location="'ESD sectoral-WEM'!A1" display="ESD by sector including projections, WEM" xr:uid="{00000000-0004-0000-0000-000003000000}"/>
    <hyperlink ref="A19" location="'ESD sectoral-WAM'!A1" display="ESD by sector including projections, WAM" xr:uid="{00000000-0004-0000-0000-000004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K53"/>
  <sheetViews>
    <sheetView tabSelected="1" zoomScale="85" zoomScaleNormal="85" workbookViewId="0">
      <pane xSplit="2" ySplit="14" topLeftCell="R15" activePane="bottomRight" state="frozen"/>
      <selection pane="topRight" activeCell="C1" sqref="C1"/>
      <selection pane="bottomLeft" activeCell="A11" sqref="A11"/>
      <selection pane="bottomRight" activeCell="S31" sqref="S31"/>
    </sheetView>
  </sheetViews>
  <sheetFormatPr defaultRowHeight="14.5" outlineLevelCol="1"/>
  <cols>
    <col min="1" max="1" width="27.1796875" bestFit="1" customWidth="1"/>
    <col min="2" max="2" width="12" customWidth="1"/>
    <col min="3" max="17" width="9.1796875" hidden="1" customWidth="1" outlineLevel="1"/>
    <col min="18" max="18" width="11.36328125" bestFit="1" customWidth="1" collapsed="1"/>
    <col min="19" max="25" width="11.36328125" bestFit="1" customWidth="1"/>
    <col min="28" max="28" width="9.26953125" customWidth="1"/>
    <col min="29" max="29" width="9.7265625" bestFit="1" customWidth="1"/>
    <col min="32" max="32" width="10.7265625" bestFit="1" customWidth="1"/>
    <col min="33" max="33" width="12" bestFit="1" customWidth="1"/>
  </cols>
  <sheetData>
    <row r="2" spans="1:63">
      <c r="A2" s="34" t="s">
        <v>0</v>
      </c>
      <c r="B2" s="44" t="s">
        <v>133</v>
      </c>
      <c r="C2" s="35"/>
      <c r="D2" s="35"/>
      <c r="E2" s="35"/>
    </row>
    <row r="3" spans="1:63">
      <c r="A3" s="34" t="s">
        <v>2</v>
      </c>
      <c r="B3" s="43" t="s">
        <v>3</v>
      </c>
      <c r="C3" s="35"/>
      <c r="D3" s="35"/>
      <c r="E3" s="35"/>
      <c r="L3" s="1"/>
      <c r="M3" s="1"/>
    </row>
    <row r="4" spans="1:63">
      <c r="A4" s="34" t="s">
        <v>4</v>
      </c>
      <c r="B4" s="43" t="s">
        <v>5</v>
      </c>
      <c r="C4" s="35"/>
      <c r="D4" s="35"/>
      <c r="E4" s="35"/>
      <c r="J4" s="3"/>
      <c r="K4" s="3"/>
      <c r="L4" s="3"/>
      <c r="M4" s="3"/>
      <c r="N4" s="3"/>
      <c r="O4" s="3"/>
    </row>
    <row r="5" spans="1:63">
      <c r="A5" s="34" t="s">
        <v>6</v>
      </c>
      <c r="B5" s="43" t="s">
        <v>7</v>
      </c>
      <c r="C5" s="35"/>
      <c r="D5" s="35"/>
      <c r="E5" s="35"/>
    </row>
    <row r="6" spans="1:63">
      <c r="A6" s="34" t="s">
        <v>8</v>
      </c>
      <c r="B6" s="43" t="s">
        <v>9</v>
      </c>
      <c r="C6" s="35"/>
      <c r="D6" s="35"/>
      <c r="E6" s="35"/>
    </row>
    <row r="7" spans="1:63">
      <c r="A7" s="34" t="s">
        <v>10</v>
      </c>
      <c r="B7" s="42">
        <v>45210</v>
      </c>
      <c r="C7" s="35"/>
      <c r="D7" s="35"/>
      <c r="E7" s="35"/>
    </row>
    <row r="8" spans="1:63">
      <c r="A8" s="34" t="s">
        <v>11</v>
      </c>
      <c r="B8" s="45" t="s">
        <v>128</v>
      </c>
      <c r="C8" s="35"/>
      <c r="D8" s="35"/>
      <c r="E8" s="35"/>
    </row>
    <row r="9" spans="1:63">
      <c r="A9" s="34"/>
      <c r="B9" s="46" t="s">
        <v>129</v>
      </c>
      <c r="C9" s="35"/>
      <c r="D9" s="35"/>
      <c r="E9" s="35"/>
    </row>
    <row r="10" spans="1:63">
      <c r="A10" s="2"/>
      <c r="B10" s="63" t="s">
        <v>140</v>
      </c>
    </row>
    <row r="11" spans="1:63" s="63" customFormat="1">
      <c r="A11" s="64"/>
      <c r="B11" s="63" t="s">
        <v>141</v>
      </c>
    </row>
    <row r="12" spans="1:63" s="63" customFormat="1">
      <c r="A12" s="64"/>
      <c r="B12" s="63" t="s">
        <v>142</v>
      </c>
    </row>
    <row r="13" spans="1:63" s="63" customFormat="1" ht="15" thickBot="1">
      <c r="A13" s="64"/>
    </row>
    <row r="14" spans="1:63" ht="15" thickBot="1">
      <c r="A14" s="2"/>
      <c r="B14" s="2" t="s">
        <v>12</v>
      </c>
      <c r="R14" s="60" t="s">
        <v>13</v>
      </c>
      <c r="S14" s="61"/>
      <c r="T14" s="61"/>
      <c r="U14" s="61"/>
      <c r="V14" s="61"/>
      <c r="W14" s="61"/>
      <c r="X14" s="61"/>
      <c r="Y14" s="62"/>
      <c r="Z14" s="60" t="s">
        <v>135</v>
      </c>
      <c r="AA14" s="61"/>
      <c r="AB14" s="61"/>
      <c r="AC14" s="61"/>
      <c r="AD14" s="61"/>
      <c r="AE14" s="61"/>
      <c r="AF14" s="61"/>
      <c r="AG14" s="62"/>
      <c r="AH14" s="60" t="s">
        <v>136</v>
      </c>
      <c r="AI14" s="61"/>
      <c r="AJ14" s="61"/>
      <c r="AK14" s="61"/>
      <c r="AL14" s="61"/>
      <c r="AM14" s="61"/>
      <c r="AN14" s="61"/>
      <c r="AO14" s="61"/>
      <c r="AP14" s="61"/>
      <c r="AQ14" s="62"/>
    </row>
    <row r="15" spans="1:63" s="53" customFormat="1" ht="43.5">
      <c r="A15" s="52" t="s">
        <v>15</v>
      </c>
      <c r="B15" s="47" t="s">
        <v>130</v>
      </c>
      <c r="C15" s="52">
        <v>1990</v>
      </c>
      <c r="D15" s="52">
        <v>1991</v>
      </c>
      <c r="E15" s="52">
        <v>1992</v>
      </c>
      <c r="F15" s="52">
        <v>1993</v>
      </c>
      <c r="G15" s="52">
        <v>1994</v>
      </c>
      <c r="H15" s="52">
        <v>1995</v>
      </c>
      <c r="I15" s="52">
        <v>1996</v>
      </c>
      <c r="J15" s="52">
        <v>1997</v>
      </c>
      <c r="K15" s="52">
        <v>1998</v>
      </c>
      <c r="L15" s="52">
        <v>1999</v>
      </c>
      <c r="M15" s="52">
        <v>2000</v>
      </c>
      <c r="N15" s="52">
        <v>2001</v>
      </c>
      <c r="O15" s="52">
        <v>2002</v>
      </c>
      <c r="P15" s="52">
        <v>2003</v>
      </c>
      <c r="Q15" s="52">
        <v>2004</v>
      </c>
      <c r="R15" s="52">
        <v>2005</v>
      </c>
      <c r="S15" s="52">
        <v>2006</v>
      </c>
      <c r="T15" s="52">
        <v>2007</v>
      </c>
      <c r="U15" s="52">
        <v>2008</v>
      </c>
      <c r="V15" s="52">
        <v>2009</v>
      </c>
      <c r="W15" s="52">
        <v>2010</v>
      </c>
      <c r="X15" s="52">
        <v>2011</v>
      </c>
      <c r="Y15" s="52">
        <v>2012</v>
      </c>
      <c r="Z15" s="52">
        <v>2013</v>
      </c>
      <c r="AA15" s="52">
        <v>2014</v>
      </c>
      <c r="AB15" s="52">
        <v>2015</v>
      </c>
      <c r="AC15" s="52">
        <v>2016</v>
      </c>
      <c r="AD15" s="52">
        <v>2017</v>
      </c>
      <c r="AE15" s="52">
        <v>2018</v>
      </c>
      <c r="AF15" s="52">
        <v>2019</v>
      </c>
      <c r="AG15" s="52">
        <v>2020</v>
      </c>
      <c r="AH15" s="52">
        <v>2021</v>
      </c>
      <c r="AI15" s="59" t="s">
        <v>134</v>
      </c>
      <c r="AJ15" s="52">
        <v>2023</v>
      </c>
      <c r="AK15" s="52">
        <v>2024</v>
      </c>
      <c r="AL15" s="52">
        <v>2025</v>
      </c>
      <c r="AM15" s="52">
        <v>2026</v>
      </c>
      <c r="AN15" s="52">
        <v>2027</v>
      </c>
      <c r="AO15" s="52">
        <v>2028</v>
      </c>
      <c r="AP15" s="52">
        <v>2029</v>
      </c>
      <c r="AQ15" s="52">
        <v>2030</v>
      </c>
      <c r="AR15" s="52">
        <v>2031</v>
      </c>
      <c r="AS15" s="52">
        <v>2032</v>
      </c>
      <c r="AT15" s="52">
        <v>2033</v>
      </c>
      <c r="AU15" s="52">
        <v>2034</v>
      </c>
      <c r="AV15" s="52">
        <v>2035</v>
      </c>
      <c r="AW15" s="52">
        <v>2036</v>
      </c>
      <c r="AX15" s="52">
        <v>2037</v>
      </c>
      <c r="AY15" s="52">
        <v>2038</v>
      </c>
      <c r="AZ15" s="52">
        <v>2039</v>
      </c>
      <c r="BA15" s="52">
        <v>2040</v>
      </c>
      <c r="BB15" s="52">
        <v>2041</v>
      </c>
      <c r="BC15" s="52">
        <v>2042</v>
      </c>
      <c r="BD15" s="52">
        <v>2043</v>
      </c>
      <c r="BE15" s="52">
        <v>2044</v>
      </c>
      <c r="BF15" s="52">
        <v>2045</v>
      </c>
      <c r="BG15" s="52">
        <v>2046</v>
      </c>
      <c r="BH15" s="52">
        <v>2047</v>
      </c>
      <c r="BI15" s="52">
        <v>2048</v>
      </c>
      <c r="BJ15" s="52">
        <v>2049</v>
      </c>
      <c r="BK15" s="52">
        <v>2050</v>
      </c>
    </row>
    <row r="16" spans="1:63">
      <c r="A16" t="s">
        <v>16</v>
      </c>
      <c r="B16" s="4"/>
      <c r="C16" s="5"/>
      <c r="D16" s="5"/>
      <c r="E16" s="5"/>
      <c r="F16" s="5"/>
      <c r="G16" s="5"/>
      <c r="H16" s="5"/>
      <c r="I16" s="5"/>
      <c r="J16" s="5"/>
      <c r="K16" s="5"/>
      <c r="L16" s="5"/>
      <c r="M16" s="5"/>
      <c r="N16" s="5"/>
      <c r="O16" s="5"/>
      <c r="P16" s="5"/>
      <c r="Q16" s="5"/>
      <c r="R16" s="48">
        <v>55.884168920000008</v>
      </c>
      <c r="S16" s="49">
        <v>54.468189370000005</v>
      </c>
      <c r="T16" s="49">
        <v>52.349839580000008</v>
      </c>
      <c r="U16" s="49">
        <v>51.77802861</v>
      </c>
      <c r="V16" s="49">
        <v>50.062162029999996</v>
      </c>
      <c r="W16" s="49">
        <v>51.266732499999989</v>
      </c>
      <c r="X16" s="49">
        <v>49.478505399999989</v>
      </c>
      <c r="Y16" s="49">
        <v>49.02917097000001</v>
      </c>
      <c r="Z16" s="37">
        <v>50.097324</v>
      </c>
      <c r="AA16" s="37">
        <v>48.194334000000005</v>
      </c>
      <c r="AB16" s="38">
        <v>49.295421681128786</v>
      </c>
      <c r="AC16" s="38">
        <v>50.618897516024198</v>
      </c>
      <c r="AD16" s="38">
        <v>51.651768703889999</v>
      </c>
      <c r="AE16" s="50">
        <v>50.336565999999998</v>
      </c>
      <c r="AF16" s="51">
        <v>50.218753999999997</v>
      </c>
      <c r="AG16" s="54">
        <v>46.543210999999999</v>
      </c>
      <c r="AH16" s="49">
        <v>48.803922096227758</v>
      </c>
      <c r="AI16" s="58">
        <v>45.894385379496264</v>
      </c>
      <c r="AJ16" s="58"/>
      <c r="AK16" s="58"/>
      <c r="AL16" s="58"/>
      <c r="AM16" s="5"/>
      <c r="AN16" s="58"/>
      <c r="AO16" s="5"/>
      <c r="AP16" s="5"/>
      <c r="AQ16" s="5"/>
      <c r="AR16" s="5"/>
      <c r="AS16" s="5"/>
      <c r="AT16" s="5"/>
      <c r="AU16" s="5"/>
      <c r="AV16" s="5"/>
      <c r="AW16" s="5"/>
      <c r="AX16" s="5"/>
      <c r="AY16" s="5"/>
      <c r="AZ16" s="5"/>
      <c r="BA16" s="5"/>
      <c r="BB16" s="5"/>
      <c r="BC16" s="5"/>
      <c r="BD16" s="5"/>
      <c r="BE16" s="5"/>
      <c r="BF16" s="5"/>
      <c r="BG16" s="5"/>
      <c r="BH16" s="5"/>
      <c r="BI16" s="5"/>
      <c r="BJ16" s="5"/>
      <c r="BK16" s="5"/>
    </row>
    <row r="17" spans="1:63">
      <c r="A17" t="s">
        <v>17</v>
      </c>
      <c r="C17" s="5"/>
      <c r="D17" s="5"/>
      <c r="E17" s="5"/>
      <c r="F17" s="5"/>
      <c r="G17" s="5"/>
      <c r="H17" s="5"/>
      <c r="I17" s="5"/>
      <c r="J17" s="5"/>
      <c r="K17" s="5"/>
      <c r="L17" s="5"/>
      <c r="M17" s="5"/>
      <c r="N17" s="5"/>
      <c r="O17" s="5"/>
      <c r="P17" s="5"/>
      <c r="Q17" s="5"/>
      <c r="R17" s="48">
        <v>78.942259190000001</v>
      </c>
      <c r="S17" s="49">
        <v>77.691728270000013</v>
      </c>
      <c r="T17" s="49">
        <v>76.764703060000002</v>
      </c>
      <c r="U17" s="49">
        <v>79.204890899999995</v>
      </c>
      <c r="V17" s="49">
        <v>75.823441289999991</v>
      </c>
      <c r="W17" s="49">
        <v>78.887092300000035</v>
      </c>
      <c r="X17" s="49">
        <v>73.51803209000002</v>
      </c>
      <c r="Y17" s="49">
        <v>73.941550969999994</v>
      </c>
      <c r="Z17" s="37">
        <v>74.264633000000003</v>
      </c>
      <c r="AA17" s="37">
        <v>70.054910000000007</v>
      </c>
      <c r="AB17" s="38">
        <v>72.719520395776286</v>
      </c>
      <c r="AC17" s="38">
        <v>74.063148863779887</v>
      </c>
      <c r="AD17" s="37">
        <v>70.824561998690001</v>
      </c>
      <c r="AE17" s="50">
        <v>74.253858999999991</v>
      </c>
      <c r="AF17" s="51">
        <v>72.013553999999999</v>
      </c>
      <c r="AG17" s="54">
        <v>64.904156999999998</v>
      </c>
      <c r="AH17" s="49">
        <v>69.540587689098629</v>
      </c>
      <c r="AI17" s="58">
        <v>66.778242877777572</v>
      </c>
      <c r="AJ17" s="58"/>
      <c r="AK17" s="58"/>
      <c r="AL17" s="58"/>
      <c r="AM17" s="58"/>
      <c r="AN17" s="58"/>
      <c r="AO17" s="5"/>
      <c r="AP17" s="5"/>
      <c r="AQ17" s="5"/>
      <c r="AR17" s="5"/>
      <c r="AS17" s="5"/>
      <c r="AT17" s="5"/>
      <c r="AU17" s="5"/>
      <c r="AV17" s="5"/>
      <c r="AW17" s="5"/>
      <c r="AX17" s="5"/>
      <c r="AY17" s="5"/>
      <c r="AZ17" s="5"/>
      <c r="BA17" s="5"/>
      <c r="BB17" s="5"/>
      <c r="BC17" s="5"/>
      <c r="BD17" s="5"/>
      <c r="BE17" s="5"/>
      <c r="BF17" s="5"/>
      <c r="BG17" s="5"/>
      <c r="BH17" s="5"/>
      <c r="BI17" s="5"/>
      <c r="BJ17" s="5"/>
      <c r="BK17" s="5"/>
    </row>
    <row r="18" spans="1:63">
      <c r="A18" t="s">
        <v>18</v>
      </c>
      <c r="B18" s="4"/>
      <c r="C18" s="5"/>
      <c r="D18" s="5"/>
      <c r="E18" s="5"/>
      <c r="F18" s="5"/>
      <c r="G18" s="5"/>
      <c r="H18" s="5"/>
      <c r="I18" s="5"/>
      <c r="J18" s="5"/>
      <c r="K18" s="5"/>
      <c r="L18" s="5"/>
      <c r="M18" s="5"/>
      <c r="N18" s="5"/>
      <c r="O18" s="5"/>
      <c r="P18" s="5"/>
      <c r="Q18" s="5"/>
      <c r="R18" s="48">
        <v>24.153081260000004</v>
      </c>
      <c r="S18" s="49">
        <v>24.849230690000002</v>
      </c>
      <c r="T18" s="49">
        <v>25.644864780000006</v>
      </c>
      <c r="U18" s="49">
        <v>25.310968640000006</v>
      </c>
      <c r="V18" s="49">
        <v>23.053978920000002</v>
      </c>
      <c r="W18" s="49">
        <v>24.254832239999999</v>
      </c>
      <c r="X18" s="49">
        <v>23.135649469999997</v>
      </c>
      <c r="Y18" s="49">
        <v>23.239883720000005</v>
      </c>
      <c r="Z18" s="37">
        <v>22.238074000000001</v>
      </c>
      <c r="AA18" s="37">
        <v>22.900867000000002</v>
      </c>
      <c r="AB18" s="37">
        <v>25.354865695975803</v>
      </c>
      <c r="AC18" s="38">
        <v>25.587947269464269</v>
      </c>
      <c r="AD18" s="38">
        <v>26.526792740849995</v>
      </c>
      <c r="AE18" s="50">
        <v>26.339231000000002</v>
      </c>
      <c r="AF18" s="50">
        <v>25.814515108563899</v>
      </c>
      <c r="AG18" s="55">
        <v>25.735613000000001</v>
      </c>
      <c r="AH18" s="49">
        <v>25.03591970699097</v>
      </c>
      <c r="AI18" s="58">
        <v>22.74341636976018</v>
      </c>
      <c r="AJ18" s="58"/>
      <c r="AK18" s="58"/>
      <c r="AL18" s="58"/>
      <c r="AM18" s="58"/>
      <c r="AN18" s="58"/>
      <c r="AO18" s="5"/>
      <c r="AP18" s="5"/>
      <c r="AQ18" s="5"/>
      <c r="AR18" s="5"/>
      <c r="AS18" s="5"/>
      <c r="AT18" s="5"/>
      <c r="AU18" s="5"/>
      <c r="AV18" s="5"/>
      <c r="AW18" s="5"/>
      <c r="AX18" s="5"/>
      <c r="AY18" s="5"/>
      <c r="AZ18" s="5"/>
      <c r="BA18" s="5"/>
      <c r="BB18" s="5"/>
      <c r="BC18" s="5"/>
      <c r="BD18" s="5"/>
      <c r="BE18" s="5"/>
      <c r="BF18" s="5"/>
      <c r="BG18" s="5"/>
      <c r="BH18" s="5"/>
      <c r="BI18" s="5"/>
      <c r="BJ18" s="5"/>
      <c r="BK18" s="5"/>
    </row>
    <row r="19" spans="1:63">
      <c r="A19" t="s">
        <v>19</v>
      </c>
      <c r="B19" s="4"/>
      <c r="C19" s="5"/>
      <c r="D19" s="5"/>
      <c r="E19" s="5"/>
      <c r="F19" s="5"/>
      <c r="G19" s="5"/>
      <c r="H19" s="5"/>
      <c r="I19" s="5"/>
      <c r="J19" s="5"/>
      <c r="K19" s="5"/>
      <c r="L19" s="5"/>
      <c r="M19" s="5"/>
      <c r="N19" s="5"/>
      <c r="O19" s="5"/>
      <c r="P19" s="5"/>
      <c r="Q19" s="5"/>
      <c r="R19" s="48">
        <v>17.199539179999999</v>
      </c>
      <c r="S19" s="49">
        <v>17.534466269999999</v>
      </c>
      <c r="T19" s="49">
        <v>17.863220440000003</v>
      </c>
      <c r="U19" s="49">
        <v>17.879355400000001</v>
      </c>
      <c r="V19" s="49">
        <v>17.135612160000001</v>
      </c>
      <c r="W19" s="49">
        <v>17.37436937</v>
      </c>
      <c r="X19" s="49">
        <v>17.1910588</v>
      </c>
      <c r="Y19" s="49">
        <v>16.280624500000002</v>
      </c>
      <c r="Z19" s="37">
        <v>15.125525</v>
      </c>
      <c r="AA19" s="37">
        <v>14.663195999999999</v>
      </c>
      <c r="AB19" s="37">
        <v>15.565303910552071</v>
      </c>
      <c r="AC19" s="38">
        <v>16.006813290887944</v>
      </c>
      <c r="AD19" s="38">
        <v>16.669301225999998</v>
      </c>
      <c r="AE19" s="50">
        <v>16.219173000000001</v>
      </c>
      <c r="AF19" s="51">
        <v>16.058240999999999</v>
      </c>
      <c r="AG19" s="54">
        <v>16.518243999999999</v>
      </c>
      <c r="AH19" s="49">
        <v>17.427416857731227</v>
      </c>
      <c r="AI19" s="58">
        <v>16.956234834156724</v>
      </c>
      <c r="AJ19" s="58"/>
      <c r="AK19" s="58"/>
      <c r="AL19" s="58"/>
      <c r="AM19" s="58"/>
      <c r="AN19" s="58"/>
      <c r="AO19" s="5"/>
      <c r="AP19" s="5"/>
      <c r="AQ19" s="5"/>
      <c r="AR19" s="5"/>
      <c r="AS19" s="5"/>
      <c r="AT19" s="5"/>
      <c r="AU19" s="5"/>
      <c r="AV19" s="5"/>
      <c r="AW19" s="5"/>
      <c r="AX19" s="5"/>
      <c r="AY19" s="5"/>
      <c r="AZ19" s="5"/>
      <c r="BA19" s="5"/>
      <c r="BB19" s="5"/>
      <c r="BC19" s="5"/>
      <c r="BD19" s="5"/>
      <c r="BE19" s="5"/>
      <c r="BF19" s="5"/>
      <c r="BG19" s="5"/>
      <c r="BH19" s="5"/>
      <c r="BI19" s="5"/>
      <c r="BJ19" s="5"/>
      <c r="BK19" s="5"/>
    </row>
    <row r="20" spans="1:63">
      <c r="A20" t="s">
        <v>20</v>
      </c>
      <c r="B20" s="4"/>
      <c r="C20" s="5"/>
      <c r="D20" s="5"/>
      <c r="E20" s="5"/>
      <c r="F20" s="5"/>
      <c r="G20" s="5"/>
      <c r="H20" s="5"/>
      <c r="I20" s="5"/>
      <c r="J20" s="5"/>
      <c r="K20" s="5"/>
      <c r="L20" s="5"/>
      <c r="M20" s="5"/>
      <c r="N20" s="5"/>
      <c r="O20" s="5"/>
      <c r="P20" s="5"/>
      <c r="Q20" s="5"/>
      <c r="R20" s="48">
        <v>4.137555110000001</v>
      </c>
      <c r="S20" s="49">
        <v>4.2200108900000002</v>
      </c>
      <c r="T20" s="49">
        <v>4.4165509500000004</v>
      </c>
      <c r="U20" s="49">
        <v>4.45750241</v>
      </c>
      <c r="V20" s="49">
        <v>4.4354878100000015</v>
      </c>
      <c r="W20" s="49">
        <v>4.4151353200000001</v>
      </c>
      <c r="X20" s="49">
        <v>4.5624666499999993</v>
      </c>
      <c r="Y20" s="49">
        <v>4.2509982300000013</v>
      </c>
      <c r="Z20" s="37">
        <v>3.9381200000000001</v>
      </c>
      <c r="AA20" s="37">
        <v>3.9248560000000001</v>
      </c>
      <c r="AB20" s="37">
        <v>4.0606211874771523</v>
      </c>
      <c r="AC20" s="37">
        <v>4.1114413385256992</v>
      </c>
      <c r="AD20" s="37">
        <v>4.2708898866000009</v>
      </c>
      <c r="AE20" s="50">
        <v>4.1627600000000005</v>
      </c>
      <c r="AF20" s="51">
        <v>4.3775630000000003</v>
      </c>
      <c r="AG20" s="54">
        <v>4.2431549999999998</v>
      </c>
      <c r="AH20" s="49">
        <v>4.4288285880378266</v>
      </c>
      <c r="AI20" s="58">
        <v>4.3724536113281021</v>
      </c>
      <c r="AJ20" s="58"/>
      <c r="AK20" s="58"/>
      <c r="AL20" s="58"/>
      <c r="AM20" s="58"/>
      <c r="AN20" s="58"/>
      <c r="AO20" s="5"/>
      <c r="AP20" s="5"/>
      <c r="AQ20" s="5"/>
      <c r="AR20" s="5"/>
      <c r="AS20" s="5"/>
      <c r="AT20" s="5"/>
      <c r="AU20" s="5"/>
      <c r="AV20" s="5"/>
      <c r="AW20" s="5"/>
      <c r="AX20" s="5"/>
      <c r="AY20" s="5"/>
      <c r="AZ20" s="5"/>
      <c r="BA20" s="5"/>
      <c r="BB20" s="5"/>
      <c r="BC20" s="5"/>
      <c r="BD20" s="5"/>
      <c r="BE20" s="5"/>
      <c r="BF20" s="5"/>
      <c r="BG20" s="5"/>
      <c r="BH20" s="5"/>
      <c r="BI20" s="5"/>
      <c r="BJ20" s="5"/>
      <c r="BK20" s="5"/>
    </row>
    <row r="21" spans="1:63">
      <c r="A21" t="s">
        <v>131</v>
      </c>
      <c r="B21" s="4"/>
      <c r="C21" s="5"/>
      <c r="D21" s="5"/>
      <c r="E21" s="5"/>
      <c r="F21" s="5"/>
      <c r="G21" s="5"/>
      <c r="H21" s="5"/>
      <c r="I21" s="5"/>
      <c r="J21" s="5"/>
      <c r="K21" s="5"/>
      <c r="L21" s="5"/>
      <c r="M21" s="5"/>
      <c r="N21" s="5"/>
      <c r="O21" s="5"/>
      <c r="P21" s="5"/>
      <c r="Q21" s="5"/>
      <c r="R21" s="48">
        <v>63.061312610000009</v>
      </c>
      <c r="S21" s="49">
        <v>63.349735100000011</v>
      </c>
      <c r="T21" s="49">
        <v>61.035710280000025</v>
      </c>
      <c r="U21" s="49">
        <v>63.507889639999995</v>
      </c>
      <c r="V21" s="49">
        <v>60.852225549999993</v>
      </c>
      <c r="W21" s="49">
        <v>62.041200399999987</v>
      </c>
      <c r="X21" s="49">
        <v>61.991893920000024</v>
      </c>
      <c r="Y21" s="49">
        <v>62.914016070000031</v>
      </c>
      <c r="Z21" s="37">
        <v>61.457569999999997</v>
      </c>
      <c r="AA21" s="37">
        <v>57.620658000000006</v>
      </c>
      <c r="AB21" s="38">
        <v>61.282020343301092</v>
      </c>
      <c r="AC21" s="38">
        <v>62.81695726336266</v>
      </c>
      <c r="AD21" s="38">
        <v>62.395184238016995</v>
      </c>
      <c r="AE21" s="50">
        <v>60.616480000000003</v>
      </c>
      <c r="AF21" s="50">
        <v>60.543275999999999</v>
      </c>
      <c r="AG21" s="54">
        <v>58.650329999999997</v>
      </c>
      <c r="AH21" s="49">
        <v>61.15189472179167</v>
      </c>
      <c r="AI21" s="58">
        <v>59.219014310535634</v>
      </c>
      <c r="AJ21" s="58"/>
      <c r="AK21" s="58"/>
      <c r="AL21" s="58"/>
      <c r="AM21" s="58"/>
      <c r="AN21" s="58"/>
      <c r="AO21" s="5"/>
      <c r="AP21" s="5"/>
      <c r="AQ21" s="5"/>
      <c r="AR21" s="5"/>
      <c r="AS21" s="5"/>
      <c r="AT21" s="5"/>
      <c r="AU21" s="5"/>
      <c r="AV21" s="5"/>
      <c r="AW21" s="5"/>
      <c r="AX21" s="5"/>
      <c r="AY21" s="5"/>
      <c r="AZ21" s="5"/>
      <c r="BA21" s="5"/>
      <c r="BB21" s="5"/>
      <c r="BC21" s="5"/>
      <c r="BD21" s="5"/>
      <c r="BE21" s="5"/>
      <c r="BF21" s="5"/>
      <c r="BG21" s="5"/>
      <c r="BH21" s="5"/>
      <c r="BI21" s="5"/>
      <c r="BJ21" s="5"/>
      <c r="BK21" s="5"/>
    </row>
    <row r="22" spans="1:63">
      <c r="A22" t="s">
        <v>22</v>
      </c>
      <c r="B22" s="4"/>
      <c r="C22" s="5"/>
      <c r="D22" s="5"/>
      <c r="E22" s="5"/>
      <c r="F22" s="5"/>
      <c r="G22" s="5"/>
      <c r="H22" s="5"/>
      <c r="I22" s="5"/>
      <c r="J22" s="5"/>
      <c r="K22" s="5"/>
      <c r="L22" s="5"/>
      <c r="M22" s="5"/>
      <c r="N22" s="5"/>
      <c r="O22" s="5"/>
      <c r="P22" s="5"/>
      <c r="Q22" s="5"/>
      <c r="R22" s="48">
        <v>40.397354419999992</v>
      </c>
      <c r="S22" s="49">
        <v>40.371315899999999</v>
      </c>
      <c r="T22" s="49">
        <v>40.474141319999994</v>
      </c>
      <c r="U22" s="49">
        <v>39.751685389999999</v>
      </c>
      <c r="V22" s="49">
        <v>38.049193510000002</v>
      </c>
      <c r="W22" s="49">
        <v>38.364267980000001</v>
      </c>
      <c r="X22" s="49">
        <v>36.951885610000005</v>
      </c>
      <c r="Y22" s="49">
        <v>35.677561490000009</v>
      </c>
      <c r="Z22" s="38">
        <v>33.705936000000001</v>
      </c>
      <c r="AA22" s="38">
        <v>32.643513999999996</v>
      </c>
      <c r="AB22" s="38">
        <v>32.520220066250019</v>
      </c>
      <c r="AC22" s="38">
        <v>33.124677688566372</v>
      </c>
      <c r="AD22" s="38">
        <v>32.676907720199999</v>
      </c>
      <c r="AE22" s="51">
        <v>33.142443</v>
      </c>
      <c r="AF22" s="51">
        <v>32.050592999999999</v>
      </c>
      <c r="AG22" s="54">
        <v>30.835287000000001</v>
      </c>
      <c r="AH22" s="49">
        <v>32.147374536029851</v>
      </c>
      <c r="AI22" s="58">
        <v>31.963475179987849</v>
      </c>
      <c r="AJ22" s="58"/>
      <c r="AK22" s="58"/>
      <c r="AL22" s="58"/>
      <c r="AM22" s="58"/>
      <c r="AN22" s="58"/>
      <c r="AO22" s="5"/>
      <c r="AP22" s="5"/>
      <c r="AQ22" s="5"/>
      <c r="AR22" s="5"/>
      <c r="AS22" s="5"/>
      <c r="AT22" s="5"/>
      <c r="AU22" s="5"/>
      <c r="AV22" s="5"/>
      <c r="AW22" s="5"/>
      <c r="AX22" s="5"/>
      <c r="AY22" s="5"/>
      <c r="AZ22" s="5"/>
      <c r="BA22" s="5"/>
      <c r="BB22" s="5"/>
      <c r="BC22" s="5"/>
      <c r="BD22" s="5"/>
      <c r="BE22" s="5"/>
      <c r="BF22" s="5"/>
      <c r="BG22" s="5"/>
      <c r="BH22" s="5"/>
      <c r="BI22" s="5"/>
      <c r="BJ22" s="5"/>
      <c r="BK22" s="5"/>
    </row>
    <row r="23" spans="1:63">
      <c r="A23" t="s">
        <v>23</v>
      </c>
      <c r="B23" s="4"/>
      <c r="C23" s="5"/>
      <c r="D23" s="5"/>
      <c r="E23" s="5"/>
      <c r="F23" s="5"/>
      <c r="G23" s="5"/>
      <c r="H23" s="5"/>
      <c r="I23" s="5"/>
      <c r="J23" s="5"/>
      <c r="K23" s="5"/>
      <c r="L23" s="5"/>
      <c r="M23" s="5"/>
      <c r="N23" s="5"/>
      <c r="O23" s="5"/>
      <c r="P23" s="5"/>
      <c r="Q23" s="5"/>
      <c r="R23" s="48">
        <v>6.2836350099999985</v>
      </c>
      <c r="S23" s="49">
        <v>6.1455525700000013</v>
      </c>
      <c r="T23" s="49">
        <v>6.5233360000000014</v>
      </c>
      <c r="U23" s="49">
        <v>6.5037630900000032</v>
      </c>
      <c r="V23" s="49">
        <v>6.1894088800000011</v>
      </c>
      <c r="W23" s="49">
        <v>6.6636364200000031</v>
      </c>
      <c r="X23" s="49">
        <v>6.3199788900000007</v>
      </c>
      <c r="Y23" s="49">
        <v>6.4756516800000021</v>
      </c>
      <c r="Z23" s="38">
        <v>5.7529629999999994</v>
      </c>
      <c r="AA23" s="38">
        <v>6.0830929999999999</v>
      </c>
      <c r="AB23" s="38">
        <v>6.1444112999139175</v>
      </c>
      <c r="AC23" s="37">
        <v>6.2180455798838903</v>
      </c>
      <c r="AD23" s="38">
        <v>6.2050221921419979</v>
      </c>
      <c r="AE23" s="50">
        <v>6.1209430000000005</v>
      </c>
      <c r="AF23" s="51">
        <v>6.2087599999999998</v>
      </c>
      <c r="AG23" s="54">
        <v>5.9348289999999997</v>
      </c>
      <c r="AH23" s="49">
        <v>5.7595435425185855</v>
      </c>
      <c r="AI23" s="58">
        <v>5.9570087575759461</v>
      </c>
      <c r="AJ23" s="58"/>
      <c r="AK23" s="58"/>
      <c r="AL23" s="58"/>
      <c r="AM23" s="58"/>
      <c r="AN23" s="58"/>
      <c r="AO23" s="5"/>
      <c r="AP23" s="5"/>
      <c r="AQ23" s="5"/>
      <c r="AR23" s="5"/>
      <c r="AS23" s="5"/>
      <c r="AT23" s="5"/>
      <c r="AU23" s="5"/>
      <c r="AV23" s="5"/>
      <c r="AW23" s="5"/>
      <c r="AX23" s="5"/>
      <c r="AY23" s="5"/>
      <c r="AZ23" s="5"/>
      <c r="BA23" s="5"/>
      <c r="BB23" s="5"/>
      <c r="BC23" s="5"/>
      <c r="BD23" s="5"/>
      <c r="BE23" s="5"/>
      <c r="BF23" s="5"/>
      <c r="BG23" s="5"/>
      <c r="BH23" s="5"/>
      <c r="BI23" s="5"/>
      <c r="BJ23" s="5"/>
      <c r="BK23" s="5"/>
    </row>
    <row r="24" spans="1:63">
      <c r="A24" t="s">
        <v>24</v>
      </c>
      <c r="B24" s="4"/>
      <c r="C24" s="5"/>
      <c r="D24" s="5"/>
      <c r="E24" s="5"/>
      <c r="F24" s="5"/>
      <c r="G24" s="5"/>
      <c r="H24" s="5"/>
      <c r="I24" s="5"/>
      <c r="J24" s="5"/>
      <c r="K24" s="5"/>
      <c r="L24" s="5"/>
      <c r="M24" s="5"/>
      <c r="N24" s="5"/>
      <c r="O24" s="5"/>
      <c r="P24" s="5"/>
      <c r="Q24" s="5"/>
      <c r="R24" s="48">
        <v>34.008986230000005</v>
      </c>
      <c r="S24" s="49">
        <v>34.053858400000017</v>
      </c>
      <c r="T24" s="49">
        <v>34.479828959999999</v>
      </c>
      <c r="U24" s="49">
        <v>33.069132320000001</v>
      </c>
      <c r="V24" s="49">
        <v>31.984541500000006</v>
      </c>
      <c r="W24" s="49">
        <v>33.467758070000002</v>
      </c>
      <c r="X24" s="49">
        <v>31.919860310000011</v>
      </c>
      <c r="Y24" s="49">
        <v>31.976058840000004</v>
      </c>
      <c r="Z24" s="38">
        <v>31.588116999999997</v>
      </c>
      <c r="AA24" s="38">
        <v>30.146832</v>
      </c>
      <c r="AB24" s="38">
        <v>29.886478514468848</v>
      </c>
      <c r="AC24" s="38">
        <v>31.358144029468878</v>
      </c>
      <c r="AD24" s="38">
        <v>30.062237280000005</v>
      </c>
      <c r="AE24" s="51">
        <v>29.921574</v>
      </c>
      <c r="AF24" s="51">
        <v>29.643287000000001</v>
      </c>
      <c r="AG24" s="54">
        <v>28.120096</v>
      </c>
      <c r="AH24" s="49">
        <v>27.464947859042457</v>
      </c>
      <c r="AI24" s="58">
        <v>26.679053889999995</v>
      </c>
      <c r="AJ24" s="58"/>
      <c r="AK24" s="58"/>
      <c r="AL24" s="58"/>
      <c r="AM24" s="58"/>
      <c r="AN24" s="58"/>
      <c r="AO24" s="5"/>
      <c r="AP24" s="5"/>
      <c r="AQ24" s="5"/>
      <c r="AR24" s="5"/>
      <c r="AS24" s="5"/>
      <c r="AT24" s="5"/>
      <c r="AU24" s="5"/>
      <c r="AV24" s="5"/>
      <c r="AW24" s="5"/>
      <c r="AX24" s="5"/>
      <c r="AY24" s="5"/>
      <c r="AZ24" s="5"/>
      <c r="BA24" s="5"/>
      <c r="BB24" s="5"/>
      <c r="BC24" s="5"/>
      <c r="BD24" s="5"/>
      <c r="BE24" s="5"/>
      <c r="BF24" s="5"/>
      <c r="BG24" s="5"/>
      <c r="BH24" s="5"/>
      <c r="BI24" s="5"/>
      <c r="BJ24" s="5"/>
      <c r="BK24" s="5"/>
    </row>
    <row r="25" spans="1:63">
      <c r="A25" t="s">
        <v>25</v>
      </c>
      <c r="B25" s="4"/>
      <c r="C25" s="5"/>
      <c r="D25" s="5"/>
      <c r="E25" s="5"/>
      <c r="F25" s="5"/>
      <c r="G25" s="5"/>
      <c r="H25" s="5"/>
      <c r="I25" s="5"/>
      <c r="J25" s="5"/>
      <c r="K25" s="5"/>
      <c r="L25" s="5"/>
      <c r="M25" s="5"/>
      <c r="N25" s="5"/>
      <c r="O25" s="5"/>
      <c r="P25" s="5"/>
      <c r="Q25" s="5"/>
      <c r="R25" s="48">
        <v>392.26007893000008</v>
      </c>
      <c r="S25" s="49">
        <v>387.21445026999999</v>
      </c>
      <c r="T25" s="49">
        <v>378.98058189</v>
      </c>
      <c r="U25" s="49">
        <v>381.98621283000006</v>
      </c>
      <c r="V25" s="49">
        <v>373.46383438999999</v>
      </c>
      <c r="W25" s="49">
        <v>375.01359883999999</v>
      </c>
      <c r="X25" s="49">
        <v>361.53158280999997</v>
      </c>
      <c r="Y25" s="49">
        <v>365.36912208999996</v>
      </c>
      <c r="Z25" s="37">
        <v>366.11665099999999</v>
      </c>
      <c r="AA25" s="37">
        <v>353.52878600000003</v>
      </c>
      <c r="AB25" s="38">
        <v>353.00985102199201</v>
      </c>
      <c r="AC25" s="38">
        <v>351.92466816625995</v>
      </c>
      <c r="AD25" s="38">
        <v>352.79570610931199</v>
      </c>
      <c r="AE25" s="50">
        <v>342.19987300000003</v>
      </c>
      <c r="AF25" s="51">
        <v>336.358317</v>
      </c>
      <c r="AG25" s="54">
        <v>307.76771500000001</v>
      </c>
      <c r="AH25" s="49">
        <v>323.41542723462771</v>
      </c>
      <c r="AI25" s="58">
        <v>314.55343313795248</v>
      </c>
      <c r="AJ25" s="58"/>
      <c r="AK25" s="58"/>
      <c r="AL25" s="58"/>
      <c r="AM25" s="58"/>
      <c r="AN25" s="58"/>
      <c r="AO25" s="5"/>
      <c r="AP25" s="5"/>
      <c r="AQ25" s="5"/>
      <c r="AR25" s="5"/>
      <c r="AS25" s="5"/>
      <c r="AT25" s="5"/>
      <c r="AU25" s="5"/>
      <c r="AV25" s="5"/>
      <c r="AW25" s="5"/>
      <c r="AX25" s="5"/>
      <c r="AY25" s="5"/>
      <c r="AZ25" s="5"/>
      <c r="BA25" s="5"/>
      <c r="BB25" s="5"/>
      <c r="BC25" s="5"/>
      <c r="BD25" s="5"/>
      <c r="BE25" s="5"/>
      <c r="BF25" s="5"/>
      <c r="BG25" s="5"/>
      <c r="BH25" s="5"/>
      <c r="BI25" s="5"/>
      <c r="BJ25" s="5"/>
      <c r="BK25" s="5"/>
    </row>
    <row r="26" spans="1:63">
      <c r="A26" t="s">
        <v>26</v>
      </c>
      <c r="B26" s="4"/>
      <c r="C26" s="5"/>
      <c r="D26" s="5"/>
      <c r="E26" s="5"/>
      <c r="F26" s="5"/>
      <c r="G26" s="5"/>
      <c r="H26" s="5"/>
      <c r="I26" s="5"/>
      <c r="J26" s="5"/>
      <c r="K26" s="5"/>
      <c r="L26" s="5"/>
      <c r="M26" s="5"/>
      <c r="N26" s="5"/>
      <c r="O26" s="5"/>
      <c r="P26" s="5"/>
      <c r="Q26" s="5"/>
      <c r="R26" s="48">
        <v>469.29901991999998</v>
      </c>
      <c r="S26" s="49">
        <v>473.45004452999996</v>
      </c>
      <c r="T26" s="49">
        <v>434.75486459000007</v>
      </c>
      <c r="U26" s="49">
        <v>460.4074539500001</v>
      </c>
      <c r="V26" s="49">
        <v>441.50348656000006</v>
      </c>
      <c r="W26" s="49">
        <v>453.56390994000003</v>
      </c>
      <c r="X26" s="49">
        <v>434.57388865000001</v>
      </c>
      <c r="Y26" s="49">
        <v>438.77043259000004</v>
      </c>
      <c r="Z26" s="38">
        <v>460.20490799999999</v>
      </c>
      <c r="AA26" s="38">
        <v>436.79018500000001</v>
      </c>
      <c r="AB26" s="38">
        <v>444.08061531936397</v>
      </c>
      <c r="AC26" s="38">
        <v>454.1574111427729</v>
      </c>
      <c r="AD26" s="38">
        <v>466.86641383300008</v>
      </c>
      <c r="AE26" s="51">
        <v>434.04777300000001</v>
      </c>
      <c r="AF26" s="51">
        <v>444.262722</v>
      </c>
      <c r="AG26" s="54">
        <v>407.41080799999997</v>
      </c>
      <c r="AH26" s="49">
        <v>404.54148986632367</v>
      </c>
      <c r="AI26" s="58">
        <v>390.53676911443614</v>
      </c>
      <c r="AJ26" s="58"/>
      <c r="AK26" s="58"/>
      <c r="AL26" s="58"/>
      <c r="AM26" s="58"/>
      <c r="AN26" s="58"/>
      <c r="AO26" s="5"/>
      <c r="AP26" s="5"/>
      <c r="AQ26" s="5"/>
      <c r="AR26" s="5"/>
      <c r="AS26" s="5"/>
      <c r="AT26" s="5"/>
      <c r="AU26" s="5"/>
      <c r="AV26" s="5"/>
      <c r="AW26" s="5"/>
      <c r="AX26" s="5"/>
      <c r="AY26" s="5"/>
      <c r="AZ26" s="5"/>
      <c r="BA26" s="5"/>
      <c r="BB26" s="5"/>
      <c r="BC26" s="5"/>
      <c r="BD26" s="5"/>
      <c r="BE26" s="5"/>
      <c r="BF26" s="5"/>
      <c r="BG26" s="5"/>
      <c r="BH26" s="5"/>
      <c r="BI26" s="5"/>
      <c r="BJ26" s="5"/>
      <c r="BK26" s="5"/>
    </row>
    <row r="27" spans="1:63">
      <c r="A27" t="s">
        <v>27</v>
      </c>
      <c r="C27" s="5"/>
      <c r="D27" s="5"/>
      <c r="E27" s="5"/>
      <c r="F27" s="5"/>
      <c r="G27" s="5"/>
      <c r="H27" s="5"/>
      <c r="I27" s="5"/>
      <c r="J27" s="5"/>
      <c r="K27" s="5"/>
      <c r="L27" s="5"/>
      <c r="M27" s="5"/>
      <c r="N27" s="5"/>
      <c r="O27" s="5"/>
      <c r="P27" s="5"/>
      <c r="Q27" s="5"/>
      <c r="R27" s="48">
        <v>62.250126720000004</v>
      </c>
      <c r="S27" s="49">
        <v>59.727329180000005</v>
      </c>
      <c r="T27" s="49">
        <v>59.644232780000003</v>
      </c>
      <c r="U27" s="49">
        <v>59.241782129999983</v>
      </c>
      <c r="V27" s="49">
        <v>58.264364960000002</v>
      </c>
      <c r="W27" s="49">
        <v>55.943006759999996</v>
      </c>
      <c r="X27" s="49">
        <v>53.991743940000006</v>
      </c>
      <c r="Y27" s="49">
        <v>48.344794809999996</v>
      </c>
      <c r="Z27" s="37">
        <v>44.184593</v>
      </c>
      <c r="AA27" s="37">
        <v>44.409917999999998</v>
      </c>
      <c r="AB27" s="38">
        <v>45.449372585058505</v>
      </c>
      <c r="AC27" s="38">
        <v>44.89720001171321</v>
      </c>
      <c r="AD27" s="38">
        <v>45.445290592100001</v>
      </c>
      <c r="AE27" s="51">
        <v>44.694510000000001</v>
      </c>
      <c r="AF27" s="51">
        <v>44.744947000000003</v>
      </c>
      <c r="AG27" s="55">
        <v>42.893855000000002</v>
      </c>
      <c r="AH27" s="49">
        <v>43.9175473863788</v>
      </c>
      <c r="AI27" s="58">
        <v>44.968056752023273</v>
      </c>
      <c r="AJ27" s="58"/>
      <c r="AK27" s="58"/>
      <c r="AL27" s="58"/>
      <c r="AM27" s="58"/>
      <c r="AN27" s="58"/>
      <c r="AO27" s="5"/>
      <c r="AP27" s="5"/>
      <c r="AQ27" s="5"/>
      <c r="AR27" s="5"/>
      <c r="AS27" s="5"/>
      <c r="AT27" s="5"/>
      <c r="AU27" s="5"/>
      <c r="AV27" s="5"/>
      <c r="AW27" s="5"/>
      <c r="AX27" s="5"/>
      <c r="AY27" s="5"/>
      <c r="AZ27" s="5"/>
      <c r="BA27" s="5"/>
      <c r="BB27" s="5"/>
      <c r="BC27" s="5"/>
      <c r="BD27" s="5"/>
      <c r="BE27" s="5"/>
      <c r="BF27" s="5"/>
      <c r="BG27" s="5"/>
      <c r="BH27" s="5"/>
      <c r="BI27" s="5"/>
      <c r="BJ27" s="5"/>
      <c r="BK27" s="5"/>
    </row>
    <row r="28" spans="1:63">
      <c r="A28" t="s">
        <v>28</v>
      </c>
      <c r="B28" s="4"/>
      <c r="C28" s="5"/>
      <c r="D28" s="5"/>
      <c r="E28" s="5"/>
      <c r="F28" s="5"/>
      <c r="G28" s="5"/>
      <c r="H28" s="5"/>
      <c r="I28" s="5"/>
      <c r="J28" s="5"/>
      <c r="K28" s="5"/>
      <c r="L28" s="5"/>
      <c r="M28" s="5"/>
      <c r="N28" s="5"/>
      <c r="O28" s="5"/>
      <c r="P28" s="5"/>
      <c r="Q28" s="5"/>
      <c r="R28" s="48">
        <v>47.164360290000012</v>
      </c>
      <c r="S28" s="49">
        <v>46.819287310000014</v>
      </c>
      <c r="T28" s="49">
        <v>44.559532380000014</v>
      </c>
      <c r="U28" s="49">
        <v>44.314265419999998</v>
      </c>
      <c r="V28" s="49">
        <v>42.939133129999995</v>
      </c>
      <c r="W28" s="49">
        <v>43.015359340000003</v>
      </c>
      <c r="X28" s="49">
        <v>41.819890260000001</v>
      </c>
      <c r="Y28" s="49">
        <v>39.623870390000008</v>
      </c>
      <c r="Z28" s="37">
        <v>38.436981000000003</v>
      </c>
      <c r="AA28" s="37">
        <v>38.423027999999995</v>
      </c>
      <c r="AB28" s="38">
        <v>41.437585971256574</v>
      </c>
      <c r="AC28" s="38">
        <v>42.059940064213976</v>
      </c>
      <c r="AD28" s="38">
        <v>43.141882990304005</v>
      </c>
      <c r="AE28" s="50">
        <v>43.249946999999999</v>
      </c>
      <c r="AF28" s="51">
        <v>44.894942</v>
      </c>
      <c r="AG28" s="54">
        <v>43.906325000000002</v>
      </c>
      <c r="AH28" s="49">
        <v>46.597146620463306</v>
      </c>
      <c r="AI28" s="58">
        <v>44.21630162996135</v>
      </c>
      <c r="AJ28" s="58"/>
      <c r="AK28" s="58"/>
      <c r="AL28" s="58"/>
      <c r="AM28" s="58"/>
      <c r="AN28" s="58"/>
      <c r="AO28" s="5"/>
      <c r="AP28" s="5"/>
      <c r="AQ28" s="5"/>
      <c r="AR28" s="5"/>
      <c r="AS28" s="5"/>
      <c r="AT28" s="5"/>
      <c r="AU28" s="5"/>
      <c r="AV28" s="5"/>
      <c r="AW28" s="5"/>
      <c r="AX28" s="5"/>
      <c r="AY28" s="5"/>
      <c r="AZ28" s="5"/>
      <c r="BA28" s="5"/>
      <c r="BB28" s="5"/>
      <c r="BC28" s="5"/>
      <c r="BD28" s="5"/>
      <c r="BE28" s="5"/>
      <c r="BF28" s="5"/>
      <c r="BG28" s="5"/>
      <c r="BH28" s="5"/>
      <c r="BI28" s="5"/>
      <c r="BJ28" s="5"/>
      <c r="BK28" s="5"/>
    </row>
    <row r="29" spans="1:63">
      <c r="A29" t="s">
        <v>29</v>
      </c>
      <c r="B29" s="4"/>
      <c r="C29" s="5"/>
      <c r="D29" s="5"/>
      <c r="E29" s="5"/>
      <c r="F29" s="5"/>
      <c r="G29" s="5"/>
      <c r="H29" s="5"/>
      <c r="I29" s="5"/>
      <c r="J29" s="5"/>
      <c r="K29" s="5"/>
      <c r="L29" s="5"/>
      <c r="M29" s="5"/>
      <c r="N29" s="5"/>
      <c r="O29" s="5"/>
      <c r="P29" s="5"/>
      <c r="Q29" s="5"/>
      <c r="R29" s="48">
        <v>47.405961140000002</v>
      </c>
      <c r="S29" s="49">
        <v>47.482059660000004</v>
      </c>
      <c r="T29" s="49">
        <v>46.916138260000011</v>
      </c>
      <c r="U29" s="49">
        <v>47.332515389999998</v>
      </c>
      <c r="V29" s="49">
        <v>44.741964099999997</v>
      </c>
      <c r="W29" s="49">
        <v>44.172249150000006</v>
      </c>
      <c r="X29" s="49">
        <v>41.60100765</v>
      </c>
      <c r="Y29" s="49">
        <v>41.511968160000009</v>
      </c>
      <c r="Z29" s="37">
        <v>42.206805000000003</v>
      </c>
      <c r="AA29" s="37">
        <v>41.663021000000001</v>
      </c>
      <c r="AB29" s="38">
        <v>43.037172835320142</v>
      </c>
      <c r="AC29" s="38">
        <v>43.798177498529597</v>
      </c>
      <c r="AD29" s="38">
        <v>43.828744481807007</v>
      </c>
      <c r="AE29" s="50">
        <v>45.378559000000003</v>
      </c>
      <c r="AF29" s="51">
        <v>45.579574999999998</v>
      </c>
      <c r="AG29" s="54">
        <v>44.721179999999997</v>
      </c>
      <c r="AH29" s="49">
        <v>46.770583217755068</v>
      </c>
      <c r="AI29" s="58">
        <v>46.077314006094554</v>
      </c>
      <c r="AJ29" s="58"/>
      <c r="AK29" s="58"/>
      <c r="AL29" s="58"/>
      <c r="AM29" s="58"/>
      <c r="AN29" s="58"/>
      <c r="AO29" s="5"/>
      <c r="AP29" s="5"/>
      <c r="AQ29" s="5"/>
      <c r="AR29" s="5"/>
      <c r="AS29" s="5"/>
      <c r="AT29" s="5"/>
      <c r="AU29" s="5"/>
      <c r="AV29" s="5"/>
      <c r="AW29" s="5"/>
      <c r="AX29" s="5"/>
      <c r="AY29" s="5"/>
      <c r="AZ29" s="5"/>
      <c r="BA29" s="5"/>
      <c r="BB29" s="5"/>
      <c r="BC29" s="5"/>
      <c r="BD29" s="5"/>
      <c r="BE29" s="5"/>
      <c r="BF29" s="5"/>
      <c r="BG29" s="5"/>
      <c r="BH29" s="5"/>
      <c r="BI29" s="5"/>
      <c r="BJ29" s="5"/>
      <c r="BK29" s="5"/>
    </row>
    <row r="30" spans="1:63">
      <c r="A30" t="s">
        <v>30</v>
      </c>
      <c r="B30" s="4"/>
      <c r="C30" s="5"/>
      <c r="D30" s="5"/>
      <c r="E30" s="5"/>
      <c r="F30" s="5"/>
      <c r="G30" s="5"/>
      <c r="H30" s="5"/>
      <c r="I30" s="5"/>
      <c r="J30" s="5"/>
      <c r="K30" s="5"/>
      <c r="L30" s="5"/>
      <c r="M30" s="5"/>
      <c r="N30" s="5"/>
      <c r="O30" s="5"/>
      <c r="P30" s="5"/>
      <c r="Q30" s="5"/>
      <c r="R30" s="48">
        <v>340.50531969999997</v>
      </c>
      <c r="S30" s="49">
        <v>333.34558888000004</v>
      </c>
      <c r="T30" s="49">
        <v>329.48453057000012</v>
      </c>
      <c r="U30" s="49">
        <v>329.12122831000011</v>
      </c>
      <c r="V30" s="49">
        <v>310.04038317000004</v>
      </c>
      <c r="W30" s="49">
        <v>315.30235872000009</v>
      </c>
      <c r="X30" s="49">
        <v>304.99102570000002</v>
      </c>
      <c r="Y30" s="49">
        <v>297.12896925000001</v>
      </c>
      <c r="Z30" s="37">
        <v>273.349154</v>
      </c>
      <c r="AA30" s="37">
        <v>265.27560399999999</v>
      </c>
      <c r="AB30" s="37">
        <v>273.28268185899651</v>
      </c>
      <c r="AC30" s="38">
        <v>270.68543473383886</v>
      </c>
      <c r="AD30" s="38">
        <v>270.14534040832996</v>
      </c>
      <c r="AE30" s="51">
        <v>278.72972900000002</v>
      </c>
      <c r="AF30" s="51">
        <v>274.93877299999997</v>
      </c>
      <c r="AG30" s="54">
        <v>254.00145699999999</v>
      </c>
      <c r="AH30" s="49">
        <v>284.44151667001466</v>
      </c>
      <c r="AI30" s="58">
        <v>279.63960262376116</v>
      </c>
      <c r="AJ30" s="58"/>
      <c r="AK30" s="58"/>
      <c r="AL30" s="58"/>
      <c r="AM30" s="58"/>
      <c r="AN30" s="58"/>
      <c r="AO30" s="5"/>
      <c r="AP30" s="5"/>
      <c r="AQ30" s="5"/>
      <c r="AR30" s="5"/>
      <c r="AS30" s="5"/>
      <c r="AT30" s="5"/>
      <c r="AU30" s="5"/>
      <c r="AV30" s="5"/>
      <c r="AW30" s="5"/>
      <c r="AX30" s="5"/>
      <c r="AY30" s="5"/>
      <c r="AZ30" s="5"/>
      <c r="BA30" s="5"/>
      <c r="BB30" s="5"/>
      <c r="BC30" s="5"/>
      <c r="BD30" s="5"/>
      <c r="BE30" s="5"/>
      <c r="BF30" s="5"/>
      <c r="BG30" s="5"/>
      <c r="BH30" s="5"/>
      <c r="BI30" s="5"/>
      <c r="BJ30" s="5"/>
      <c r="BK30" s="5"/>
    </row>
    <row r="31" spans="1:63">
      <c r="A31" t="s">
        <v>31</v>
      </c>
      <c r="C31" s="5"/>
      <c r="D31" s="5"/>
      <c r="E31" s="5"/>
      <c r="F31" s="5"/>
      <c r="G31" s="5"/>
      <c r="H31" s="5"/>
      <c r="I31" s="5"/>
      <c r="J31" s="5"/>
      <c r="K31" s="5"/>
      <c r="L31" s="5"/>
      <c r="M31" s="5"/>
      <c r="N31" s="5"/>
      <c r="O31" s="5"/>
      <c r="P31" s="5"/>
      <c r="Q31" s="5"/>
      <c r="R31" s="48">
        <v>8.0695839100000022</v>
      </c>
      <c r="S31" s="49">
        <v>8.4602589099999985</v>
      </c>
      <c r="T31" s="49">
        <v>9.0004220699999991</v>
      </c>
      <c r="U31" s="49">
        <v>8.6546724000000008</v>
      </c>
      <c r="V31" s="49">
        <v>8.2215198800000007</v>
      </c>
      <c r="W31" s="49">
        <v>8.5573554500000011</v>
      </c>
      <c r="X31" s="49">
        <v>8.0775918299999994</v>
      </c>
      <c r="Y31" s="49">
        <v>8.0813386999999999</v>
      </c>
      <c r="Z31" s="37">
        <v>8.7768569999999997</v>
      </c>
      <c r="AA31" s="37">
        <v>9.017595</v>
      </c>
      <c r="AB31" s="38">
        <v>9.0051211278538723</v>
      </c>
      <c r="AC31" s="38">
        <v>9.1074396648008005</v>
      </c>
      <c r="AD31" s="37">
        <v>9.2430875207940009</v>
      </c>
      <c r="AE31" s="50">
        <v>9.1269019999999994</v>
      </c>
      <c r="AF31" s="51">
        <v>8.6501110000000008</v>
      </c>
      <c r="AG31" s="54">
        <v>8.4362449999999995</v>
      </c>
      <c r="AH31" s="49">
        <v>8.6690412421113834</v>
      </c>
      <c r="AI31" s="58">
        <v>8.3582053817780011</v>
      </c>
      <c r="AJ31" s="58"/>
      <c r="AK31" s="58"/>
      <c r="AL31" s="58"/>
      <c r="AM31" s="58"/>
      <c r="AN31" s="58"/>
      <c r="AO31" s="5"/>
      <c r="AP31" s="5"/>
      <c r="AQ31" s="5"/>
      <c r="AR31" s="5"/>
      <c r="AS31" s="5"/>
      <c r="AT31" s="5"/>
      <c r="AU31" s="5"/>
      <c r="AV31" s="5"/>
      <c r="AW31" s="5"/>
      <c r="AX31" s="5"/>
      <c r="AY31" s="5"/>
      <c r="AZ31" s="5"/>
      <c r="BA31" s="5"/>
      <c r="BB31" s="5"/>
      <c r="BC31" s="5"/>
      <c r="BD31" s="5"/>
      <c r="BE31" s="5"/>
      <c r="BF31" s="5"/>
      <c r="BG31" s="5"/>
      <c r="BH31" s="5"/>
      <c r="BI31" s="5"/>
      <c r="BJ31" s="5"/>
      <c r="BK31" s="5"/>
    </row>
    <row r="32" spans="1:63">
      <c r="A32" t="s">
        <v>32</v>
      </c>
      <c r="B32" s="4"/>
      <c r="C32" s="5"/>
      <c r="D32" s="5"/>
      <c r="E32" s="5"/>
      <c r="F32" s="5"/>
      <c r="G32" s="5"/>
      <c r="H32" s="5"/>
      <c r="I32" s="5"/>
      <c r="J32" s="5"/>
      <c r="K32" s="5"/>
      <c r="L32" s="5"/>
      <c r="M32" s="5"/>
      <c r="N32" s="5"/>
      <c r="O32" s="5"/>
      <c r="P32" s="5"/>
      <c r="Q32" s="5"/>
      <c r="R32" s="48">
        <v>11.180285169999999</v>
      </c>
      <c r="S32" s="49">
        <v>11.591340470000002</v>
      </c>
      <c r="T32" s="49">
        <v>13.664027210000004</v>
      </c>
      <c r="U32" s="49">
        <v>12.874830730000001</v>
      </c>
      <c r="V32" s="49">
        <v>11.10494486</v>
      </c>
      <c r="W32" s="49">
        <v>11.454168190000001</v>
      </c>
      <c r="X32" s="49">
        <v>12.580118749999999</v>
      </c>
      <c r="Y32" s="49">
        <v>12.710486070000002</v>
      </c>
      <c r="Z32" s="39">
        <v>12.449462106111998</v>
      </c>
      <c r="AA32" s="39">
        <v>12.922267617517692</v>
      </c>
      <c r="AB32" s="38">
        <v>13.250960625363817</v>
      </c>
      <c r="AC32" s="38">
        <v>13.921699879852712</v>
      </c>
      <c r="AD32" s="38">
        <v>14.132498006800001</v>
      </c>
      <c r="AE32" s="50">
        <v>14.283073999999999</v>
      </c>
      <c r="AF32" s="51">
        <v>14.298997999999999</v>
      </c>
      <c r="AG32" s="54">
        <v>14.042972000000001</v>
      </c>
      <c r="AH32" s="49">
        <v>14.313568551611343</v>
      </c>
      <c r="AI32" s="58">
        <v>14.215206110405331</v>
      </c>
      <c r="AJ32" s="58"/>
      <c r="AK32" s="58"/>
      <c r="AL32" s="58"/>
      <c r="AM32" s="58"/>
      <c r="AN32" s="58"/>
      <c r="AO32" s="5"/>
      <c r="AP32" s="5"/>
      <c r="AQ32" s="5"/>
      <c r="AR32" s="5"/>
      <c r="AS32" s="5"/>
      <c r="AT32" s="5"/>
      <c r="AU32" s="5"/>
      <c r="AV32" s="5"/>
      <c r="AW32" s="5"/>
      <c r="AX32" s="5"/>
      <c r="AY32" s="5"/>
      <c r="AZ32" s="5"/>
      <c r="BA32" s="5"/>
      <c r="BB32" s="5"/>
      <c r="BC32" s="5"/>
      <c r="BD32" s="5"/>
      <c r="BE32" s="5"/>
      <c r="BF32" s="5"/>
      <c r="BG32" s="5"/>
      <c r="BH32" s="5"/>
      <c r="BI32" s="5"/>
      <c r="BJ32" s="5"/>
      <c r="BK32" s="5"/>
    </row>
    <row r="33" spans="1:63">
      <c r="A33" t="s">
        <v>33</v>
      </c>
      <c r="C33" s="5"/>
      <c r="D33" s="5"/>
      <c r="E33" s="5"/>
      <c r="F33" s="5"/>
      <c r="G33" s="5"/>
      <c r="H33" s="5"/>
      <c r="I33" s="5"/>
      <c r="J33" s="5"/>
      <c r="K33" s="5"/>
      <c r="L33" s="5"/>
      <c r="M33" s="5"/>
      <c r="N33" s="5"/>
      <c r="O33" s="5"/>
      <c r="P33" s="5"/>
      <c r="Q33" s="5"/>
      <c r="R33" s="48">
        <v>10.08707497</v>
      </c>
      <c r="S33" s="49">
        <v>9.8142346099999997</v>
      </c>
      <c r="T33" s="49">
        <v>9.3827156000000009</v>
      </c>
      <c r="U33" s="49">
        <v>9.743511670000002</v>
      </c>
      <c r="V33" s="49">
        <v>9.1197282499999979</v>
      </c>
      <c r="W33" s="49">
        <v>9.6250161599999995</v>
      </c>
      <c r="X33" s="49">
        <v>9.7142328599999992</v>
      </c>
      <c r="Y33" s="49">
        <v>9.5396759800000002</v>
      </c>
      <c r="Z33" s="37">
        <v>9.3652979999999992</v>
      </c>
      <c r="AA33" s="37">
        <v>8.8583060000000007</v>
      </c>
      <c r="AB33" s="38">
        <v>8.6074807561914355</v>
      </c>
      <c r="AC33" s="38">
        <v>8.5244546343702439</v>
      </c>
      <c r="AD33" s="38">
        <v>8.743461032391</v>
      </c>
      <c r="AE33" s="50">
        <v>9.0755219999999994</v>
      </c>
      <c r="AF33" s="50">
        <v>9.2390430000000006</v>
      </c>
      <c r="AG33" s="54">
        <v>7.687843</v>
      </c>
      <c r="AH33" s="49">
        <v>8.0726365872593053</v>
      </c>
      <c r="AI33" s="58">
        <v>7.0771265877293708</v>
      </c>
      <c r="AJ33" s="58"/>
      <c r="AK33" s="58"/>
      <c r="AL33" s="58"/>
      <c r="AM33" s="58"/>
      <c r="AN33" s="58"/>
      <c r="AO33" s="5"/>
      <c r="AP33" s="5"/>
      <c r="AQ33" s="5"/>
      <c r="AR33" s="5"/>
      <c r="AS33" s="5"/>
      <c r="AT33" s="5"/>
      <c r="AU33" s="5"/>
      <c r="AV33" s="5"/>
      <c r="AW33" s="5"/>
      <c r="AX33" s="5"/>
      <c r="AY33" s="5"/>
      <c r="AZ33" s="5"/>
      <c r="BA33" s="5"/>
      <c r="BB33" s="5"/>
      <c r="BC33" s="5"/>
      <c r="BD33" s="5"/>
      <c r="BE33" s="5"/>
      <c r="BF33" s="5"/>
      <c r="BG33" s="5"/>
      <c r="BH33" s="5"/>
      <c r="BI33" s="5"/>
      <c r="BJ33" s="5"/>
      <c r="BK33" s="5"/>
    </row>
    <row r="34" spans="1:63">
      <c r="A34" t="s">
        <v>34</v>
      </c>
      <c r="B34" s="4"/>
      <c r="C34" s="5"/>
      <c r="D34" s="5"/>
      <c r="E34" s="5"/>
      <c r="F34" s="5"/>
      <c r="G34" s="5"/>
      <c r="H34" s="5"/>
      <c r="I34" s="5"/>
      <c r="J34" s="5"/>
      <c r="K34" s="5"/>
      <c r="L34" s="5"/>
      <c r="M34" s="5"/>
      <c r="N34" s="5"/>
      <c r="O34" s="5"/>
      <c r="P34" s="5"/>
      <c r="Q34" s="5"/>
      <c r="R34" s="48">
        <v>1.00742069</v>
      </c>
      <c r="S34" s="49">
        <v>1.0538708700000001</v>
      </c>
      <c r="T34" s="49">
        <v>1.1043128900000003</v>
      </c>
      <c r="U34" s="49">
        <v>1.0508265700000001</v>
      </c>
      <c r="V34" s="49">
        <v>0.98824767000000024</v>
      </c>
      <c r="W34" s="49">
        <v>1.06394543</v>
      </c>
      <c r="X34" s="49">
        <v>1.0161322100000001</v>
      </c>
      <c r="Y34" s="49">
        <v>1.0779449500000002</v>
      </c>
      <c r="Z34" s="37">
        <v>1.2507790000000001</v>
      </c>
      <c r="AA34" s="37">
        <v>1.2913920000000001</v>
      </c>
      <c r="AB34" s="37">
        <v>1.3007407312880783</v>
      </c>
      <c r="AC34" s="37">
        <v>1.3299953270127176</v>
      </c>
      <c r="AD34" s="37">
        <v>1.4284801749239997</v>
      </c>
      <c r="AE34" s="50">
        <v>1.3833740000000001</v>
      </c>
      <c r="AF34" s="50">
        <v>1.4272609999999999</v>
      </c>
      <c r="AG34" s="55">
        <v>1.3112330000000001</v>
      </c>
      <c r="AH34" s="49">
        <v>1.36242254916383</v>
      </c>
      <c r="AI34" s="58">
        <v>1.3784234499999999</v>
      </c>
      <c r="AJ34" s="58"/>
      <c r="AK34" s="58"/>
      <c r="AL34" s="58"/>
      <c r="AM34" s="58"/>
      <c r="AN34" s="58"/>
      <c r="AO34" s="5"/>
      <c r="AP34" s="5"/>
      <c r="AQ34" s="5"/>
      <c r="AR34" s="5"/>
      <c r="AS34" s="5"/>
      <c r="AT34" s="5"/>
      <c r="AU34" s="5"/>
      <c r="AV34" s="5"/>
      <c r="AW34" s="5"/>
      <c r="AX34" s="5"/>
      <c r="AY34" s="5"/>
      <c r="AZ34" s="5"/>
      <c r="BA34" s="5"/>
      <c r="BB34" s="5"/>
      <c r="BC34" s="5"/>
      <c r="BD34" s="5"/>
      <c r="BE34" s="5"/>
      <c r="BF34" s="5"/>
      <c r="BG34" s="5"/>
      <c r="BH34" s="5"/>
      <c r="BI34" s="5"/>
      <c r="BJ34" s="5"/>
      <c r="BK34" s="5"/>
    </row>
    <row r="35" spans="1:63">
      <c r="A35" t="s">
        <v>35</v>
      </c>
      <c r="B35" s="4"/>
      <c r="C35" s="5"/>
      <c r="D35" s="5"/>
      <c r="E35" s="5"/>
      <c r="F35" s="5"/>
      <c r="G35" s="5"/>
      <c r="H35" s="5"/>
      <c r="I35" s="5"/>
      <c r="J35" s="5"/>
      <c r="K35" s="5"/>
      <c r="L35" s="5"/>
      <c r="M35" s="5"/>
      <c r="N35" s="5"/>
      <c r="O35" s="5"/>
      <c r="P35" s="5"/>
      <c r="Q35" s="5"/>
      <c r="R35" s="48">
        <v>121.31931677</v>
      </c>
      <c r="S35" s="49">
        <v>120.03166834000001</v>
      </c>
      <c r="T35" s="49">
        <v>116.48036461999999</v>
      </c>
      <c r="U35" s="49">
        <v>120.39782732</v>
      </c>
      <c r="V35" s="49">
        <v>117.34721919999998</v>
      </c>
      <c r="W35" s="49">
        <v>125.63781092000001</v>
      </c>
      <c r="X35" s="49">
        <v>116.05949880999999</v>
      </c>
      <c r="Y35" s="49">
        <v>115.47198476000001</v>
      </c>
      <c r="Z35" s="37">
        <v>108.25338499999999</v>
      </c>
      <c r="AA35" s="37">
        <v>97.887338</v>
      </c>
      <c r="AB35" s="38">
        <v>101.1197203230102</v>
      </c>
      <c r="AC35" s="38">
        <v>101.33343737400486</v>
      </c>
      <c r="AD35" s="38">
        <v>102.32662797716002</v>
      </c>
      <c r="AE35" s="50">
        <v>99.731983999999997</v>
      </c>
      <c r="AF35" s="50">
        <v>97.096843000000007</v>
      </c>
      <c r="AG35" s="54">
        <v>90.196821</v>
      </c>
      <c r="AH35" s="49">
        <v>93.496846001872981</v>
      </c>
      <c r="AI35" s="58">
        <v>85.483763521420272</v>
      </c>
      <c r="AJ35" s="58"/>
      <c r="AK35" s="58"/>
      <c r="AL35" s="58"/>
      <c r="AM35" s="58"/>
      <c r="AN35" s="58"/>
      <c r="AO35" s="5"/>
      <c r="AP35" s="5"/>
      <c r="AQ35" s="5"/>
      <c r="AR35" s="5"/>
      <c r="AS35" s="5"/>
      <c r="AT35" s="5"/>
      <c r="AU35" s="5"/>
      <c r="AV35" s="5"/>
      <c r="AW35" s="5"/>
      <c r="AX35" s="5"/>
      <c r="AY35" s="5"/>
      <c r="AZ35" s="5"/>
      <c r="BA35" s="5"/>
      <c r="BB35" s="5"/>
      <c r="BC35" s="5"/>
      <c r="BD35" s="5"/>
      <c r="BE35" s="5"/>
      <c r="BF35" s="5"/>
      <c r="BG35" s="5"/>
      <c r="BH35" s="5"/>
      <c r="BI35" s="5"/>
      <c r="BJ35" s="5"/>
      <c r="BK35" s="5"/>
    </row>
    <row r="36" spans="1:63">
      <c r="A36" t="s">
        <v>36</v>
      </c>
      <c r="C36" s="5"/>
      <c r="D36" s="5"/>
      <c r="E36" s="5"/>
      <c r="F36" s="5"/>
      <c r="G36" s="5"/>
      <c r="H36" s="5"/>
      <c r="I36" s="5"/>
      <c r="J36" s="5"/>
      <c r="K36" s="5"/>
      <c r="L36" s="5"/>
      <c r="M36" s="5"/>
      <c r="N36" s="5"/>
      <c r="O36" s="5"/>
      <c r="P36" s="5"/>
      <c r="Q36" s="5"/>
      <c r="R36" s="48">
        <v>183.80341528000005</v>
      </c>
      <c r="S36" s="49">
        <v>192.66141504000004</v>
      </c>
      <c r="T36" s="49">
        <v>192.47500440000002</v>
      </c>
      <c r="U36" s="49">
        <v>197.25819668</v>
      </c>
      <c r="V36" s="49">
        <v>195.29166713999999</v>
      </c>
      <c r="W36" s="49">
        <v>204.05239122000003</v>
      </c>
      <c r="X36" s="49">
        <v>199.90706620000003</v>
      </c>
      <c r="Y36" s="49">
        <v>198.70503516000002</v>
      </c>
      <c r="Z36" s="37">
        <v>186.09504899999999</v>
      </c>
      <c r="AA36" s="37">
        <v>181.54302300000001</v>
      </c>
      <c r="AB36" s="37">
        <v>186.77242383534784</v>
      </c>
      <c r="AC36" s="37">
        <v>198.66475788295767</v>
      </c>
      <c r="AD36" s="38">
        <v>211.5067342072</v>
      </c>
      <c r="AE36" s="50">
        <v>213.03337200000001</v>
      </c>
      <c r="AF36" s="50">
        <v>209.08493000000001</v>
      </c>
      <c r="AG36" s="54">
        <v>205.093211</v>
      </c>
      <c r="AH36" s="49">
        <v>207.8510628019896</v>
      </c>
      <c r="AI36" s="58">
        <v>200.58196090000001</v>
      </c>
      <c r="AJ36" s="58"/>
      <c r="AK36" s="58"/>
      <c r="AL36" s="58"/>
      <c r="AM36" s="58"/>
      <c r="AN36" s="58"/>
      <c r="AO36" s="5"/>
      <c r="AP36" s="5"/>
      <c r="AQ36" s="5"/>
      <c r="AR36" s="5"/>
      <c r="AS36" s="5"/>
      <c r="AT36" s="5"/>
      <c r="AU36" s="5"/>
      <c r="AV36" s="5"/>
      <c r="AW36" s="5"/>
      <c r="AX36" s="5"/>
      <c r="AY36" s="5"/>
      <c r="AZ36" s="5"/>
      <c r="BA36" s="5"/>
      <c r="BB36" s="5"/>
      <c r="BC36" s="5"/>
      <c r="BD36" s="5"/>
      <c r="BE36" s="5"/>
      <c r="BF36" s="5"/>
      <c r="BG36" s="5"/>
      <c r="BH36" s="5"/>
      <c r="BI36" s="5"/>
      <c r="BJ36" s="5"/>
      <c r="BK36" s="5"/>
    </row>
    <row r="37" spans="1:63">
      <c r="A37" t="s">
        <v>37</v>
      </c>
      <c r="B37" s="4"/>
      <c r="C37" s="5"/>
      <c r="D37" s="5"/>
      <c r="E37" s="5"/>
      <c r="F37" s="5"/>
      <c r="G37" s="5"/>
      <c r="H37" s="5"/>
      <c r="I37" s="5"/>
      <c r="J37" s="5"/>
      <c r="K37" s="5"/>
      <c r="L37" s="5"/>
      <c r="M37" s="5"/>
      <c r="N37" s="5"/>
      <c r="O37" s="5"/>
      <c r="P37" s="5"/>
      <c r="Q37" s="5"/>
      <c r="R37" s="48">
        <v>47.004598509999994</v>
      </c>
      <c r="S37" s="49">
        <v>45.568602070000004</v>
      </c>
      <c r="T37" s="49">
        <v>45.160358879999997</v>
      </c>
      <c r="U37" s="49">
        <v>44.886794520000002</v>
      </c>
      <c r="V37" s="49">
        <v>43.59350792</v>
      </c>
      <c r="W37" s="49">
        <v>43.478353489999996</v>
      </c>
      <c r="X37" s="49">
        <v>41.391320760000006</v>
      </c>
      <c r="Y37" s="49">
        <v>39.237743270000003</v>
      </c>
      <c r="Z37" s="37">
        <v>38.610317999999999</v>
      </c>
      <c r="AA37" s="37">
        <v>38.836638000000001</v>
      </c>
      <c r="AB37" s="38">
        <v>40.614055740483089</v>
      </c>
      <c r="AC37" s="38">
        <v>41.572594105012563</v>
      </c>
      <c r="AD37" s="38">
        <v>40.186365459399994</v>
      </c>
      <c r="AE37" s="50">
        <v>40.571863999999998</v>
      </c>
      <c r="AF37" s="51">
        <v>41.527062000000001</v>
      </c>
      <c r="AG37" s="54">
        <v>38.536929999999998</v>
      </c>
      <c r="AH37" s="49">
        <v>40.146501519724787</v>
      </c>
      <c r="AI37" s="58">
        <v>40.475303394490645</v>
      </c>
      <c r="AJ37" s="58"/>
      <c r="AK37" s="58"/>
      <c r="AL37" s="58"/>
      <c r="AM37" s="58"/>
      <c r="AN37" s="58"/>
      <c r="AO37" s="5"/>
      <c r="AP37" s="5"/>
      <c r="AQ37" s="5"/>
      <c r="AR37" s="5"/>
      <c r="AS37" s="5"/>
      <c r="AT37" s="5"/>
      <c r="AU37" s="5"/>
      <c r="AV37" s="5"/>
      <c r="AW37" s="5"/>
      <c r="AX37" s="5"/>
      <c r="AY37" s="5"/>
      <c r="AZ37" s="5"/>
      <c r="BA37" s="5"/>
      <c r="BB37" s="5"/>
      <c r="BC37" s="5"/>
      <c r="BD37" s="5"/>
      <c r="BE37" s="5"/>
      <c r="BF37" s="5"/>
      <c r="BG37" s="5"/>
      <c r="BH37" s="5"/>
      <c r="BI37" s="5"/>
      <c r="BJ37" s="5"/>
      <c r="BK37" s="5"/>
    </row>
    <row r="38" spans="1:63">
      <c r="A38" t="s">
        <v>38</v>
      </c>
      <c r="B38" s="4"/>
      <c r="C38" s="5"/>
      <c r="D38" s="5"/>
      <c r="E38" s="5"/>
      <c r="F38" s="5"/>
      <c r="G38" s="5"/>
      <c r="H38" s="5"/>
      <c r="I38" s="5"/>
      <c r="J38" s="5"/>
      <c r="K38" s="5"/>
      <c r="L38" s="5"/>
      <c r="M38" s="5"/>
      <c r="N38" s="5"/>
      <c r="O38" s="5"/>
      <c r="P38" s="5"/>
      <c r="Q38" s="5"/>
      <c r="R38" s="48">
        <v>74.914221279999992</v>
      </c>
      <c r="S38" s="49">
        <v>76.302621889999983</v>
      </c>
      <c r="T38" s="49">
        <v>73.069530729999997</v>
      </c>
      <c r="U38" s="49">
        <v>76.657217000000017</v>
      </c>
      <c r="V38" s="49">
        <v>70.991208470000004</v>
      </c>
      <c r="W38" s="49">
        <v>68.028432560000013</v>
      </c>
      <c r="X38" s="49">
        <v>71.09106967000001</v>
      </c>
      <c r="Y38" s="49">
        <v>72.798258020000006</v>
      </c>
      <c r="Z38" s="37">
        <v>72.718615999999997</v>
      </c>
      <c r="AA38" s="37">
        <v>72.534134000000009</v>
      </c>
      <c r="AB38" s="37">
        <v>74.555378631270628</v>
      </c>
      <c r="AC38" s="37">
        <v>73.123042032056048</v>
      </c>
      <c r="AD38" s="37">
        <v>75.363245965199994</v>
      </c>
      <c r="AE38" s="50">
        <v>77.653661999999997</v>
      </c>
      <c r="AF38" s="50">
        <v>75.211340000000007</v>
      </c>
      <c r="AG38" s="54">
        <v>77.123535000000004</v>
      </c>
      <c r="AH38" s="49">
        <v>82.960740093561327</v>
      </c>
      <c r="AI38" s="58">
        <v>79.001555646435733</v>
      </c>
      <c r="AJ38" s="58"/>
      <c r="AK38" s="58"/>
      <c r="AL38" s="58"/>
      <c r="AM38" s="58"/>
      <c r="AN38" s="58"/>
      <c r="AO38" s="5"/>
      <c r="AP38" s="5"/>
      <c r="AQ38" s="5"/>
      <c r="AR38" s="5"/>
      <c r="AS38" s="5"/>
      <c r="AT38" s="5"/>
      <c r="AU38" s="5"/>
      <c r="AV38" s="5"/>
      <c r="AW38" s="5"/>
      <c r="AX38" s="5"/>
      <c r="AY38" s="5"/>
      <c r="AZ38" s="5"/>
      <c r="BA38" s="5"/>
      <c r="BB38" s="5"/>
      <c r="BC38" s="5"/>
      <c r="BD38" s="5"/>
      <c r="BE38" s="5"/>
      <c r="BF38" s="5"/>
      <c r="BG38" s="5"/>
      <c r="BH38" s="5"/>
      <c r="BI38" s="5"/>
      <c r="BJ38" s="5"/>
      <c r="BK38" s="5"/>
    </row>
    <row r="39" spans="1:63">
      <c r="A39" t="s">
        <v>39</v>
      </c>
      <c r="C39" s="5"/>
      <c r="D39" s="5"/>
      <c r="E39" s="5"/>
      <c r="F39" s="5"/>
      <c r="G39" s="5"/>
      <c r="H39" s="5"/>
      <c r="I39" s="5"/>
      <c r="J39" s="5"/>
      <c r="K39" s="5"/>
      <c r="L39" s="5"/>
      <c r="M39" s="5"/>
      <c r="N39" s="5"/>
      <c r="O39" s="5"/>
      <c r="P39" s="5"/>
      <c r="Q39" s="5"/>
      <c r="R39" s="48">
        <v>21.505375919999999</v>
      </c>
      <c r="S39" s="49">
        <v>20.711883400000001</v>
      </c>
      <c r="T39" s="49">
        <v>20.175883920000004</v>
      </c>
      <c r="U39" s="49">
        <v>21.778213160000004</v>
      </c>
      <c r="V39" s="49">
        <v>21.48076708</v>
      </c>
      <c r="W39" s="49">
        <v>22.372146220000005</v>
      </c>
      <c r="X39" s="49">
        <v>21.357323419999997</v>
      </c>
      <c r="Y39" s="49">
        <v>20.34759712</v>
      </c>
      <c r="Z39" s="37">
        <v>21.080248000000001</v>
      </c>
      <c r="AA39" s="37">
        <v>19.782143999999999</v>
      </c>
      <c r="AB39" s="38">
        <v>20.084622576715955</v>
      </c>
      <c r="AC39" s="37">
        <v>19.758693725647547</v>
      </c>
      <c r="AD39" s="38">
        <v>21.249802982955003</v>
      </c>
      <c r="AE39" s="50">
        <v>21.065066000000002</v>
      </c>
      <c r="AF39" s="51">
        <v>20.087963999999999</v>
      </c>
      <c r="AG39" s="54">
        <v>18.877704000000001</v>
      </c>
      <c r="AH39" s="49">
        <v>20.369998633742536</v>
      </c>
      <c r="AI39" s="58">
        <v>20.337626497839299</v>
      </c>
      <c r="AJ39" s="58"/>
      <c r="AK39" s="58"/>
      <c r="AL39" s="58"/>
      <c r="AM39" s="58"/>
      <c r="AN39" s="58"/>
      <c r="AO39" s="5"/>
      <c r="AP39" s="5"/>
      <c r="AQ39" s="5"/>
      <c r="AR39" s="5"/>
      <c r="AS39" s="5"/>
      <c r="AT39" s="5"/>
      <c r="AU39" s="5"/>
      <c r="AV39" s="5"/>
      <c r="AW39" s="5"/>
      <c r="AX39" s="5"/>
      <c r="AY39" s="5"/>
      <c r="AZ39" s="5"/>
      <c r="BA39" s="5"/>
      <c r="BB39" s="5"/>
      <c r="BC39" s="5"/>
      <c r="BD39" s="5"/>
      <c r="BE39" s="5"/>
      <c r="BF39" s="5"/>
      <c r="BG39" s="5"/>
      <c r="BH39" s="5"/>
      <c r="BI39" s="5"/>
      <c r="BJ39" s="5"/>
      <c r="BK39" s="5"/>
    </row>
    <row r="40" spans="1:63">
      <c r="A40" t="s">
        <v>40</v>
      </c>
      <c r="B40" s="4"/>
      <c r="C40" s="5"/>
      <c r="D40" s="5"/>
      <c r="E40" s="5"/>
      <c r="F40" s="5"/>
      <c r="G40" s="5"/>
      <c r="H40" s="5"/>
      <c r="I40" s="5"/>
      <c r="J40" s="5"/>
      <c r="K40" s="5"/>
      <c r="L40" s="5"/>
      <c r="M40" s="5"/>
      <c r="N40" s="5"/>
      <c r="O40" s="5"/>
      <c r="P40" s="5"/>
      <c r="Q40" s="5"/>
      <c r="R40" s="48">
        <v>11.707530870000001</v>
      </c>
      <c r="S40" s="49">
        <v>11.810267310000004</v>
      </c>
      <c r="T40" s="49">
        <v>11.79186179</v>
      </c>
      <c r="U40" s="49">
        <v>12.81723176</v>
      </c>
      <c r="V40" s="49">
        <v>11.472052990000002</v>
      </c>
      <c r="W40" s="49">
        <v>11.641370839999999</v>
      </c>
      <c r="X40" s="49">
        <v>11.62610695</v>
      </c>
      <c r="Y40" s="49">
        <v>11.361978680000002</v>
      </c>
      <c r="Z40" s="37">
        <v>10.925247000000001</v>
      </c>
      <c r="AA40" s="37">
        <v>10.472374</v>
      </c>
      <c r="AB40" s="38">
        <v>10.719610425440662</v>
      </c>
      <c r="AC40" s="38">
        <v>11.236887885830249</v>
      </c>
      <c r="AD40" s="38">
        <v>10.881767035924998</v>
      </c>
      <c r="AE40" s="50">
        <v>11.033843999999998</v>
      </c>
      <c r="AF40" s="51">
        <v>10.809900000000001</v>
      </c>
      <c r="AG40" s="54">
        <v>9.7542840000000002</v>
      </c>
      <c r="AH40" s="49">
        <v>10.424140796148263</v>
      </c>
      <c r="AI40" s="58">
        <v>11.102953144024735</v>
      </c>
      <c r="AJ40" s="58"/>
      <c r="AK40" s="58"/>
      <c r="AL40" s="58"/>
      <c r="AM40" s="58"/>
      <c r="AN40" s="58"/>
      <c r="AO40" s="5"/>
      <c r="AP40" s="5"/>
      <c r="AQ40" s="5"/>
      <c r="AR40" s="5"/>
      <c r="AS40" s="5"/>
      <c r="AT40" s="5"/>
      <c r="AU40" s="5"/>
      <c r="AV40" s="5"/>
      <c r="AW40" s="5"/>
      <c r="AX40" s="5"/>
      <c r="AY40" s="5"/>
      <c r="AZ40" s="5"/>
      <c r="BA40" s="5"/>
      <c r="BB40" s="5"/>
      <c r="BC40" s="5"/>
      <c r="BD40" s="5"/>
      <c r="BE40" s="5"/>
      <c r="BF40" s="5"/>
      <c r="BG40" s="5"/>
      <c r="BH40" s="5"/>
      <c r="BI40" s="5"/>
      <c r="BJ40" s="5"/>
      <c r="BK40" s="5"/>
    </row>
    <row r="41" spans="1:63">
      <c r="A41" t="s">
        <v>41</v>
      </c>
      <c r="B41" s="4"/>
      <c r="C41" s="5"/>
      <c r="D41" s="5"/>
      <c r="E41" s="5"/>
      <c r="F41" s="5"/>
      <c r="G41" s="5"/>
      <c r="H41" s="5"/>
      <c r="I41" s="5"/>
      <c r="J41" s="5"/>
      <c r="K41" s="5"/>
      <c r="L41" s="5"/>
      <c r="M41" s="5"/>
      <c r="N41" s="5"/>
      <c r="O41" s="5"/>
      <c r="P41" s="5"/>
      <c r="Q41" s="5"/>
      <c r="R41" s="48">
        <v>238.13476419999998</v>
      </c>
      <c r="S41" s="49">
        <v>241.80530076999997</v>
      </c>
      <c r="T41" s="49">
        <v>246.24628278000003</v>
      </c>
      <c r="U41" s="49">
        <v>235.58158875000004</v>
      </c>
      <c r="V41" s="49">
        <v>222.99952907999997</v>
      </c>
      <c r="W41" s="49">
        <v>224.54181691000002</v>
      </c>
      <c r="X41" s="49">
        <v>213.52367915000002</v>
      </c>
      <c r="Y41" s="49">
        <v>204.19689814000003</v>
      </c>
      <c r="Z41" s="37">
        <v>200.27767700000001</v>
      </c>
      <c r="AA41" s="37">
        <v>199.75502</v>
      </c>
      <c r="AB41" s="37">
        <v>196.15319568089697</v>
      </c>
      <c r="AC41" s="38">
        <v>198.47220470101831</v>
      </c>
      <c r="AD41" s="38">
        <v>201.10741305900004</v>
      </c>
      <c r="AE41" s="50">
        <v>203.02977799999999</v>
      </c>
      <c r="AF41" s="51">
        <v>201.878747</v>
      </c>
      <c r="AG41" s="54">
        <v>184.18834100000001</v>
      </c>
      <c r="AH41" s="49">
        <v>194.98808458008543</v>
      </c>
      <c r="AI41" s="58">
        <v>194.41237462127208</v>
      </c>
      <c r="AJ41" s="58"/>
      <c r="AK41" s="58"/>
      <c r="AL41" s="58"/>
      <c r="AM41" s="58"/>
      <c r="AN41" s="58"/>
      <c r="AO41" s="5"/>
      <c r="AP41" s="5"/>
      <c r="AQ41" s="5"/>
      <c r="AR41" s="5"/>
      <c r="AS41" s="5"/>
      <c r="AT41" s="5"/>
      <c r="AU41" s="5"/>
      <c r="AV41" s="5"/>
      <c r="AW41" s="5"/>
      <c r="AX41" s="5"/>
      <c r="AY41" s="5"/>
      <c r="AZ41" s="5"/>
      <c r="BA41" s="5"/>
      <c r="BB41" s="5"/>
      <c r="BC41" s="5"/>
      <c r="BD41" s="5"/>
      <c r="BE41" s="5"/>
      <c r="BF41" s="5"/>
      <c r="BG41" s="5"/>
      <c r="BH41" s="5"/>
      <c r="BI41" s="5"/>
      <c r="BJ41" s="5"/>
      <c r="BK41" s="5"/>
    </row>
    <row r="42" spans="1:63">
      <c r="A42" t="s">
        <v>42</v>
      </c>
      <c r="C42" s="5"/>
      <c r="D42" s="5"/>
      <c r="E42" s="5"/>
      <c r="F42" s="5"/>
      <c r="G42" s="5"/>
      <c r="H42" s="5"/>
      <c r="I42" s="5"/>
      <c r="J42" s="5"/>
      <c r="K42" s="5"/>
      <c r="L42" s="5"/>
      <c r="M42" s="5"/>
      <c r="N42" s="5"/>
      <c r="O42" s="5"/>
      <c r="P42" s="5"/>
      <c r="Q42" s="5"/>
      <c r="R42" s="48">
        <v>42.724853800000005</v>
      </c>
      <c r="S42" s="49">
        <v>41.784602129999996</v>
      </c>
      <c r="T42" s="49">
        <v>41.873051469999993</v>
      </c>
      <c r="U42" s="49">
        <v>40.199590150000006</v>
      </c>
      <c r="V42" s="49">
        <v>38.898535510000002</v>
      </c>
      <c r="W42" s="49">
        <v>39.65155432000001</v>
      </c>
      <c r="X42" s="49">
        <v>38.326177790000003</v>
      </c>
      <c r="Y42" s="49">
        <v>37.289990639999992</v>
      </c>
      <c r="Z42" s="38">
        <v>35.278781000000002</v>
      </c>
      <c r="AA42" s="38">
        <v>34.522650999999996</v>
      </c>
      <c r="AB42" s="37">
        <v>33.897177528829133</v>
      </c>
      <c r="AC42" s="38">
        <v>32.612247482970744</v>
      </c>
      <c r="AD42" s="37">
        <v>32.530542127339999</v>
      </c>
      <c r="AE42" s="51">
        <v>31.400231000000002</v>
      </c>
      <c r="AF42" s="51">
        <v>31.679703</v>
      </c>
      <c r="AG42" s="54">
        <v>29.384094000000001</v>
      </c>
      <c r="AH42" s="49">
        <v>29.150833038224</v>
      </c>
      <c r="AI42" s="58">
        <v>27.48139868355414</v>
      </c>
      <c r="AJ42" s="58"/>
      <c r="AK42" s="58"/>
      <c r="AL42" s="58"/>
      <c r="AM42" s="58"/>
      <c r="AN42" s="58"/>
      <c r="AO42" s="5"/>
      <c r="AP42" s="5"/>
      <c r="AQ42" s="5"/>
      <c r="AR42" s="5"/>
      <c r="AS42" s="5"/>
      <c r="AT42" s="5"/>
      <c r="AU42" s="5"/>
      <c r="AV42" s="5"/>
      <c r="AW42" s="5"/>
      <c r="AX42" s="5"/>
      <c r="AY42" s="5"/>
      <c r="AZ42" s="5"/>
      <c r="BA42" s="5"/>
      <c r="BB42" s="5"/>
      <c r="BC42" s="5"/>
      <c r="BD42" s="5"/>
      <c r="BE42" s="5"/>
      <c r="BF42" s="5"/>
      <c r="BG42" s="5"/>
      <c r="BH42" s="5"/>
      <c r="BI42" s="5"/>
      <c r="BJ42" s="5"/>
      <c r="BK42" s="5"/>
    </row>
    <row r="43" spans="1:63">
      <c r="A43" t="s">
        <v>121</v>
      </c>
      <c r="R43" s="40">
        <f>SUM(R16:R42)</f>
        <v>2454.4112000000005</v>
      </c>
      <c r="S43" s="40">
        <f t="shared" ref="S43:AI43" si="0">SUM(S16:S42)</f>
        <v>2452.3189131000004</v>
      </c>
      <c r="T43" s="40">
        <f t="shared" si="0"/>
        <v>2394.3158922000007</v>
      </c>
      <c r="U43" s="40">
        <f t="shared" si="0"/>
        <v>2425.7671751400007</v>
      </c>
      <c r="V43" s="40">
        <f t="shared" si="0"/>
        <v>2330.0481460099995</v>
      </c>
      <c r="W43" s="40">
        <f t="shared" si="0"/>
        <v>2373.8498690599999</v>
      </c>
      <c r="X43" s="40">
        <f t="shared" si="0"/>
        <v>2288.2487885500009</v>
      </c>
      <c r="Y43" s="40">
        <f t="shared" si="0"/>
        <v>2265.3536052499999</v>
      </c>
      <c r="Z43" s="40">
        <f t="shared" si="0"/>
        <v>2227.7490711061118</v>
      </c>
      <c r="AA43" s="40">
        <f t="shared" si="0"/>
        <v>2153.7456846175182</v>
      </c>
      <c r="AB43" s="40">
        <f t="shared" si="0"/>
        <v>2193.2066306695233</v>
      </c>
      <c r="AC43" s="40">
        <f t="shared" si="0"/>
        <v>2221.0863591528268</v>
      </c>
      <c r="AD43" s="40">
        <f t="shared" si="0"/>
        <v>2252.2060699503313</v>
      </c>
      <c r="AE43" s="40">
        <f t="shared" si="0"/>
        <v>2220.8020930000007</v>
      </c>
      <c r="AF43" s="40">
        <f t="shared" si="0"/>
        <v>2208.6997211085632</v>
      </c>
      <c r="AG43" s="56">
        <f t="shared" si="0"/>
        <v>2066.8194749999998</v>
      </c>
      <c r="AH43" s="40">
        <f t="shared" si="0"/>
        <v>2153.2500229885268</v>
      </c>
      <c r="AI43" s="40">
        <f t="shared" si="0"/>
        <v>2090.4606604137971</v>
      </c>
      <c r="AJ43" s="5"/>
      <c r="AK43" s="5"/>
      <c r="AL43" s="5"/>
      <c r="AM43" s="5"/>
      <c r="AN43" s="5"/>
      <c r="AO43" s="5"/>
      <c r="AP43" s="5"/>
      <c r="AQ43" s="5"/>
    </row>
    <row r="44" spans="1:63">
      <c r="Y44" s="5"/>
      <c r="Z44" s="5"/>
      <c r="AA44" s="5"/>
      <c r="AB44" s="5"/>
      <c r="AC44" s="5"/>
      <c r="AD44" s="5"/>
      <c r="AE44" s="5"/>
      <c r="AF44" s="5"/>
      <c r="AG44" s="5"/>
    </row>
    <row r="45" spans="1:63">
      <c r="R45" s="58"/>
      <c r="S45" s="58"/>
      <c r="T45" s="58"/>
      <c r="U45" s="58"/>
      <c r="V45" s="58"/>
      <c r="W45" s="58"/>
      <c r="X45" s="58"/>
      <c r="Y45" s="58"/>
      <c r="Z45" s="58"/>
      <c r="AA45" s="58"/>
      <c r="AB45" s="58"/>
      <c r="AC45" s="58"/>
      <c r="AD45" s="58"/>
      <c r="AE45" s="58"/>
      <c r="AF45" s="58"/>
      <c r="AG45" s="58"/>
      <c r="AH45" s="58"/>
    </row>
    <row r="46" spans="1:63">
      <c r="R46" s="58"/>
    </row>
    <row r="47" spans="1:63">
      <c r="R47" s="58"/>
    </row>
    <row r="48" spans="1:63">
      <c r="R48" s="58"/>
    </row>
    <row r="49" spans="18:18">
      <c r="R49" s="58"/>
    </row>
    <row r="50" spans="18:18">
      <c r="R50" s="58"/>
    </row>
    <row r="51" spans="18:18">
      <c r="R51" s="58"/>
    </row>
    <row r="52" spans="18:18">
      <c r="R52" s="58"/>
    </row>
    <row r="53" spans="18:18">
      <c r="R53" s="58"/>
    </row>
  </sheetData>
  <mergeCells count="3">
    <mergeCell ref="R14:Y14"/>
    <mergeCell ref="Z14:AG14"/>
    <mergeCell ref="AH14:AQ14"/>
  </mergeCells>
  <conditionalFormatting sqref="AF16:AF17">
    <cfRule type="expression" dxfId="1" priority="1">
      <formula>$D16="No change"</formula>
    </cfRule>
    <cfRule type="expression" dxfId="0" priority="2">
      <formula>ISNUMBER($D16)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9"/>
  <sheetViews>
    <sheetView zoomScale="85" zoomScaleNormal="85" workbookViewId="0">
      <pane xSplit="2" ySplit="10" topLeftCell="C11" activePane="bottomRight" state="frozen"/>
      <selection activeCell="M38" sqref="M38"/>
      <selection pane="topRight" activeCell="M38" sqref="M38"/>
      <selection pane="bottomLeft" activeCell="M38" sqref="M38"/>
      <selection pane="bottomRight" activeCell="B6" sqref="B6"/>
    </sheetView>
  </sheetViews>
  <sheetFormatPr defaultRowHeight="14.5"/>
  <cols>
    <col min="1" max="1" width="27.1796875" bestFit="1" customWidth="1"/>
    <col min="2" max="2" width="10.81640625" bestFit="1" customWidth="1"/>
    <col min="10" max="17" width="12.453125" bestFit="1" customWidth="1"/>
  </cols>
  <sheetData>
    <row r="1" spans="1:47">
      <c r="A1" s="1" t="s">
        <v>52</v>
      </c>
      <c r="B1" s="2" t="s">
        <v>123</v>
      </c>
    </row>
    <row r="2" spans="1:47">
      <c r="A2" s="1" t="s">
        <v>2</v>
      </c>
      <c r="B2" t="s">
        <v>3</v>
      </c>
      <c r="K2" s="1"/>
      <c r="L2" s="1"/>
    </row>
    <row r="3" spans="1:47">
      <c r="A3" s="1" t="s">
        <v>4</v>
      </c>
      <c r="B3" t="s">
        <v>5</v>
      </c>
      <c r="I3" s="3"/>
      <c r="J3" s="3"/>
      <c r="K3" s="3"/>
      <c r="L3" s="3"/>
      <c r="M3" s="3"/>
      <c r="N3" s="3"/>
    </row>
    <row r="4" spans="1:47">
      <c r="A4" s="1" t="s">
        <v>6</v>
      </c>
      <c r="B4" t="s">
        <v>7</v>
      </c>
    </row>
    <row r="5" spans="1:47">
      <c r="A5" s="1" t="s">
        <v>8</v>
      </c>
      <c r="B5" t="s">
        <v>45</v>
      </c>
    </row>
    <row r="6" spans="1:47">
      <c r="A6" s="1" t="s">
        <v>10</v>
      </c>
      <c r="B6" s="8">
        <v>2019</v>
      </c>
    </row>
    <row r="7" spans="1:47">
      <c r="A7" s="1" t="s">
        <v>11</v>
      </c>
      <c r="B7" s="6" t="s">
        <v>51</v>
      </c>
    </row>
    <row r="8" spans="1:47">
      <c r="A8" s="2"/>
      <c r="B8" t="s">
        <v>46</v>
      </c>
    </row>
    <row r="9" spans="1:47">
      <c r="A9" s="2"/>
    </row>
    <row r="10" spans="1:47" s="8" customFormat="1" ht="29">
      <c r="A10" s="7" t="s">
        <v>15</v>
      </c>
      <c r="B10" s="7">
        <v>2005</v>
      </c>
      <c r="C10" s="7">
        <v>2006</v>
      </c>
      <c r="D10" s="7">
        <v>2007</v>
      </c>
      <c r="E10" s="7">
        <v>2008</v>
      </c>
      <c r="F10" s="7">
        <v>2009</v>
      </c>
      <c r="G10" s="7">
        <v>2010</v>
      </c>
      <c r="H10" s="7">
        <v>2011</v>
      </c>
      <c r="I10" s="7">
        <v>2012</v>
      </c>
      <c r="J10" s="7">
        <v>2013</v>
      </c>
      <c r="K10" s="7">
        <v>2014</v>
      </c>
      <c r="L10" s="7">
        <v>2015</v>
      </c>
      <c r="M10" s="7">
        <v>2016</v>
      </c>
      <c r="N10" s="7">
        <v>2017</v>
      </c>
      <c r="O10" s="7">
        <v>2018</v>
      </c>
      <c r="P10" s="7">
        <v>2019</v>
      </c>
      <c r="Q10" s="7">
        <v>2020</v>
      </c>
      <c r="R10" s="7" t="s">
        <v>47</v>
      </c>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c r="A11" t="s">
        <v>16</v>
      </c>
      <c r="B11" s="5">
        <v>56.845373380952367</v>
      </c>
      <c r="F11" s="5"/>
      <c r="G11" s="5"/>
      <c r="H11" s="5"/>
      <c r="I11" s="5"/>
      <c r="J11" s="22">
        <v>52.625042999999998</v>
      </c>
      <c r="K11" s="22">
        <v>52.079042000000001</v>
      </c>
      <c r="L11" s="22">
        <v>51.533040999999997</v>
      </c>
      <c r="M11" s="22">
        <v>50.98704</v>
      </c>
      <c r="N11" s="22">
        <v>49.502687999999999</v>
      </c>
      <c r="O11" s="22">
        <v>48.918497000000002</v>
      </c>
      <c r="P11" s="22">
        <v>48.334305000000001</v>
      </c>
      <c r="Q11" s="22">
        <v>47.750114000000004</v>
      </c>
      <c r="R11" s="9">
        <v>-0.16000000000000003</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1:47">
      <c r="A12" t="s">
        <v>17</v>
      </c>
      <c r="B12" s="5">
        <v>80.291302235294097</v>
      </c>
      <c r="F12" s="5"/>
      <c r="G12" s="5"/>
      <c r="H12" s="5"/>
      <c r="I12" s="5"/>
      <c r="J12" s="22">
        <v>78.379824999999997</v>
      </c>
      <c r="K12" s="22">
        <v>76.850893999999997</v>
      </c>
      <c r="L12" s="22">
        <v>75.321961999999999</v>
      </c>
      <c r="M12" s="22">
        <v>73.793030000000002</v>
      </c>
      <c r="N12" s="22">
        <v>72.487350000000006</v>
      </c>
      <c r="O12" s="22">
        <v>71.074101999999996</v>
      </c>
      <c r="P12" s="22">
        <v>69.660854999999998</v>
      </c>
      <c r="Q12" s="22">
        <v>68.247607000000002</v>
      </c>
      <c r="R12" s="9">
        <v>-0.15000000000000002</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c r="A13" t="s">
        <v>18</v>
      </c>
      <c r="B13" s="5">
        <v>22.119354999999995</v>
      </c>
      <c r="F13" s="5"/>
      <c r="G13" s="5"/>
      <c r="H13" s="5"/>
      <c r="I13" s="5"/>
      <c r="J13" s="22">
        <v>26.933216000000002</v>
      </c>
      <c r="K13" s="22">
        <v>27.200368000000001</v>
      </c>
      <c r="L13" s="22">
        <v>27.467518999999999</v>
      </c>
      <c r="M13" s="22">
        <v>27.734672</v>
      </c>
      <c r="N13" s="22">
        <v>25.879448</v>
      </c>
      <c r="O13" s="22">
        <v>26.100707</v>
      </c>
      <c r="P13" s="22">
        <v>26.321967000000001</v>
      </c>
      <c r="Q13" s="22">
        <v>26.543226000000001</v>
      </c>
      <c r="R13" s="9">
        <v>0.19999999999999996</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c r="A14" t="s">
        <v>19</v>
      </c>
      <c r="B14" s="5">
        <v>17.403553270270272</v>
      </c>
      <c r="F14" s="5"/>
      <c r="G14" s="5"/>
      <c r="H14" s="5"/>
      <c r="I14" s="5"/>
      <c r="J14" s="22">
        <v>19.613804999999999</v>
      </c>
      <c r="K14" s="22">
        <v>19.805256</v>
      </c>
      <c r="L14" s="22">
        <v>19.996708000000002</v>
      </c>
      <c r="M14" s="22">
        <v>20.188161000000001</v>
      </c>
      <c r="N14" s="22">
        <v>18.681006</v>
      </c>
      <c r="O14" s="22">
        <v>18.893319000000002</v>
      </c>
      <c r="P14" s="22">
        <v>19.105632</v>
      </c>
      <c r="Q14" s="22">
        <v>19.317944000000001</v>
      </c>
      <c r="R14" s="9">
        <v>0.1100000000000001</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c r="A15" t="s">
        <v>20</v>
      </c>
      <c r="B15" s="5">
        <v>4.184470000000001</v>
      </c>
      <c r="F15" s="5"/>
      <c r="G15" s="5"/>
      <c r="H15" s="5"/>
      <c r="I15" s="5"/>
      <c r="J15" s="22">
        <v>5.9190709999999997</v>
      </c>
      <c r="K15" s="22">
        <v>5.922555</v>
      </c>
      <c r="L15" s="22">
        <v>5.9260390000000003</v>
      </c>
      <c r="M15" s="22">
        <v>5.9295239999999998</v>
      </c>
      <c r="N15" s="22">
        <v>4.1966330000000003</v>
      </c>
      <c r="O15" s="22">
        <v>4.1228369999999996</v>
      </c>
      <c r="P15" s="22">
        <v>4.049042</v>
      </c>
      <c r="Q15" s="22">
        <v>3.975247</v>
      </c>
      <c r="R15" s="9">
        <v>-5.0000000000000044E-2</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c r="A16" t="s">
        <v>21</v>
      </c>
      <c r="B16" s="5">
        <v>61.655637972477081</v>
      </c>
      <c r="F16" s="5"/>
      <c r="G16" s="5"/>
      <c r="H16" s="5"/>
      <c r="I16" s="5"/>
      <c r="J16" s="22">
        <v>62.474353999999998</v>
      </c>
      <c r="K16" s="22">
        <v>63.214367000000003</v>
      </c>
      <c r="L16" s="22">
        <v>63.954380999999998</v>
      </c>
      <c r="M16" s="22">
        <v>64.694394000000003</v>
      </c>
      <c r="N16" s="22">
        <v>65.212312999999995</v>
      </c>
      <c r="O16" s="22">
        <v>65.876424</v>
      </c>
      <c r="P16" s="22">
        <v>66.540535000000006</v>
      </c>
      <c r="Q16" s="22">
        <v>67.204644999999999</v>
      </c>
      <c r="R16" s="9">
        <v>9.000000000000008E-2</v>
      </c>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c r="A17" t="s">
        <v>22</v>
      </c>
      <c r="B17" s="5">
        <v>40.078810000000018</v>
      </c>
      <c r="F17" s="5"/>
      <c r="G17" s="5"/>
      <c r="H17" s="5"/>
      <c r="I17" s="5"/>
      <c r="J17" s="22">
        <v>36.829163000000001</v>
      </c>
      <c r="K17" s="22">
        <v>35.925170999999999</v>
      </c>
      <c r="L17" s="22">
        <v>35.021178999999997</v>
      </c>
      <c r="M17" s="22">
        <v>34.117187000000001</v>
      </c>
      <c r="N17" s="22">
        <v>34.775641999999998</v>
      </c>
      <c r="O17" s="22">
        <v>33.871443999999997</v>
      </c>
      <c r="P17" s="22">
        <v>32.967246000000003</v>
      </c>
      <c r="Q17" s="22">
        <v>32.063048000000002</v>
      </c>
      <c r="R17" s="9">
        <v>-0.19999999999999996</v>
      </c>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c r="A18" t="s">
        <v>23</v>
      </c>
      <c r="B18" s="5">
        <v>5.4267749999999992</v>
      </c>
      <c r="F18" s="5"/>
      <c r="G18" s="5"/>
      <c r="H18" s="5"/>
      <c r="I18" s="5"/>
      <c r="J18" s="22">
        <v>6.2969879999999998</v>
      </c>
      <c r="K18" s="22">
        <v>6.3213119999999998</v>
      </c>
      <c r="L18" s="22">
        <v>6.3456359999999998</v>
      </c>
      <c r="M18" s="22">
        <v>6.3699599999999998</v>
      </c>
      <c r="N18" s="22">
        <v>5.9289649999999998</v>
      </c>
      <c r="O18" s="22">
        <v>5.9605499999999996</v>
      </c>
      <c r="P18" s="22">
        <v>5.9921350000000002</v>
      </c>
      <c r="Q18" s="22">
        <v>6.02372</v>
      </c>
      <c r="R18" s="9">
        <v>0.1100000000000001</v>
      </c>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c r="A19" t="s">
        <v>24</v>
      </c>
      <c r="B19" s="5">
        <v>33.944681619047607</v>
      </c>
      <c r="F19" s="5"/>
      <c r="G19" s="5"/>
      <c r="H19" s="5"/>
      <c r="I19" s="5"/>
      <c r="J19" s="22">
        <v>31.776522</v>
      </c>
      <c r="K19" s="22">
        <v>31.288395000000001</v>
      </c>
      <c r="L19" s="22">
        <v>30.800267000000002</v>
      </c>
      <c r="M19" s="22">
        <v>30.312138999999998</v>
      </c>
      <c r="N19" s="22">
        <v>30.177147000000001</v>
      </c>
      <c r="O19" s="22">
        <v>29.622609000000001</v>
      </c>
      <c r="P19" s="22">
        <v>29.068069999999999</v>
      </c>
      <c r="Q19" s="22">
        <v>28.513532999999999</v>
      </c>
      <c r="R19" s="9">
        <v>-0.16000000000000014</v>
      </c>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c r="A20" t="s">
        <v>25</v>
      </c>
      <c r="B20" s="5">
        <v>398.22683172093031</v>
      </c>
      <c r="F20" s="5"/>
      <c r="G20" s="5"/>
      <c r="H20" s="5"/>
      <c r="I20" s="5"/>
      <c r="J20" s="22">
        <v>394.076347</v>
      </c>
      <c r="K20" s="22">
        <v>389.460758</v>
      </c>
      <c r="L20" s="22">
        <v>384.43281400000001</v>
      </c>
      <c r="M20" s="22">
        <v>379.40487000000002</v>
      </c>
      <c r="N20" s="22">
        <v>358.18160999999998</v>
      </c>
      <c r="O20" s="22">
        <v>352.9461</v>
      </c>
      <c r="P20" s="22">
        <v>347.71058699999998</v>
      </c>
      <c r="Q20" s="22">
        <v>342.475075</v>
      </c>
      <c r="R20" s="9">
        <v>-0.14000000000000001</v>
      </c>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c r="A21" t="s">
        <v>26</v>
      </c>
      <c r="B21" s="5">
        <v>477.80088430232547</v>
      </c>
      <c r="F21" s="5"/>
      <c r="G21" s="5"/>
      <c r="H21" s="5"/>
      <c r="I21" s="5"/>
      <c r="J21" s="22">
        <v>472.52765099999999</v>
      </c>
      <c r="K21" s="22">
        <v>465.83046100000001</v>
      </c>
      <c r="L21" s="22">
        <v>459.13327099999998</v>
      </c>
      <c r="M21" s="22">
        <v>452.436081</v>
      </c>
      <c r="N21" s="22">
        <v>432.34885700000001</v>
      </c>
      <c r="O21" s="22">
        <v>425.202158</v>
      </c>
      <c r="P21" s="22">
        <v>418.05545899999998</v>
      </c>
      <c r="Q21" s="22">
        <v>410.90876100000003</v>
      </c>
      <c r="R21" s="9">
        <v>-0.14000000000000001</v>
      </c>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c r="A22" t="s">
        <v>27</v>
      </c>
      <c r="B22" s="5">
        <v>62.551240208333347</v>
      </c>
      <c r="F22" s="5"/>
      <c r="G22" s="5"/>
      <c r="H22" s="5"/>
      <c r="I22" s="5"/>
      <c r="J22" s="22">
        <v>58.955024999999999</v>
      </c>
      <c r="K22" s="22">
        <v>59.281844999999997</v>
      </c>
      <c r="L22" s="22">
        <v>59.608665999999999</v>
      </c>
      <c r="M22" s="22">
        <v>59.935485999999997</v>
      </c>
      <c r="N22" s="22">
        <v>59.131332</v>
      </c>
      <c r="O22" s="22">
        <v>59.437285000000003</v>
      </c>
      <c r="P22" s="22">
        <v>59.743237999999998</v>
      </c>
      <c r="Q22" s="22">
        <v>60.049191</v>
      </c>
      <c r="R22" s="9">
        <v>-4.0000000000000036E-2</v>
      </c>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c r="A23" t="s">
        <v>28</v>
      </c>
      <c r="B23" s="5">
        <v>48.027787727272731</v>
      </c>
      <c r="F23" s="5"/>
      <c r="G23" s="5"/>
      <c r="H23" s="5"/>
      <c r="I23" s="5"/>
      <c r="J23" s="22">
        <v>50.398977000000002</v>
      </c>
      <c r="K23" s="22">
        <v>51.516635999999998</v>
      </c>
      <c r="L23" s="22">
        <v>52.634295999999999</v>
      </c>
      <c r="M23" s="22">
        <v>53.751955000000002</v>
      </c>
      <c r="N23" s="22">
        <v>50.064250000000001</v>
      </c>
      <c r="O23" s="22">
        <v>50.986355000000003</v>
      </c>
      <c r="P23" s="22">
        <v>51.908461000000003</v>
      </c>
      <c r="Q23" s="22">
        <v>52.830567000000002</v>
      </c>
      <c r="R23" s="9">
        <v>0.10000000000000009</v>
      </c>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c r="A24" t="s">
        <v>29</v>
      </c>
      <c r="B24" s="5">
        <v>47.064153249999997</v>
      </c>
      <c r="F24" s="5"/>
      <c r="G24" s="5"/>
      <c r="H24" s="5"/>
      <c r="I24" s="5"/>
      <c r="J24" s="22">
        <v>46.891933999999999</v>
      </c>
      <c r="K24" s="22">
        <v>45.760925</v>
      </c>
      <c r="L24" s="22">
        <v>44.629916000000001</v>
      </c>
      <c r="M24" s="22">
        <v>43.498907000000003</v>
      </c>
      <c r="N24" s="22">
        <v>40.885058000000001</v>
      </c>
      <c r="O24" s="22">
        <v>39.807146000000003</v>
      </c>
      <c r="P24" s="22">
        <v>38.729235000000003</v>
      </c>
      <c r="Q24" s="22">
        <v>37.651322999999998</v>
      </c>
      <c r="R24" s="9">
        <v>-0.19999999999999996</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c r="A25" t="s">
        <v>30</v>
      </c>
      <c r="B25" s="5">
        <v>334.48976859770102</v>
      </c>
      <c r="F25" s="5"/>
      <c r="G25" s="5"/>
      <c r="H25" s="5"/>
      <c r="I25" s="5"/>
      <c r="J25" s="22">
        <v>308.16162700000001</v>
      </c>
      <c r="K25" s="22">
        <v>306.19728500000002</v>
      </c>
      <c r="L25" s="22">
        <v>304.23294199999998</v>
      </c>
      <c r="M25" s="22">
        <v>302.26859899999999</v>
      </c>
      <c r="N25" s="22">
        <v>298.25199700000002</v>
      </c>
      <c r="O25" s="22">
        <v>295.83669800000001</v>
      </c>
      <c r="P25" s="22">
        <v>293.42139700000001</v>
      </c>
      <c r="Q25" s="22">
        <v>291.00609900000001</v>
      </c>
      <c r="R25" s="9">
        <v>-0.13</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c r="A26" t="s">
        <v>31</v>
      </c>
      <c r="B26" s="5">
        <v>8.5400244017094025</v>
      </c>
      <c r="F26" s="5"/>
      <c r="G26" s="5"/>
      <c r="H26" s="5"/>
      <c r="I26" s="5"/>
      <c r="J26" s="22">
        <v>9.2600619999999996</v>
      </c>
      <c r="K26" s="22">
        <v>9.3512380000000004</v>
      </c>
      <c r="L26" s="22">
        <v>9.4424150000000004</v>
      </c>
      <c r="M26" s="22">
        <v>9.5335909999999995</v>
      </c>
      <c r="N26" s="22">
        <v>9.7293570000000003</v>
      </c>
      <c r="O26" s="22">
        <v>9.8168469999999992</v>
      </c>
      <c r="P26" s="22">
        <v>9.9043390000000002</v>
      </c>
      <c r="Q26" s="22">
        <v>9.9918289999999992</v>
      </c>
      <c r="R26" s="9">
        <v>0.16999999999999993</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c r="A27" t="s">
        <v>32</v>
      </c>
      <c r="B27" s="5">
        <v>13.252225217391306</v>
      </c>
      <c r="F27" s="5"/>
      <c r="G27" s="5"/>
      <c r="H27" s="5"/>
      <c r="I27" s="5"/>
      <c r="J27" s="22">
        <v>12.936664</v>
      </c>
      <c r="K27" s="22">
        <v>13.297646</v>
      </c>
      <c r="L27" s="22">
        <v>13.658628999999999</v>
      </c>
      <c r="M27" s="22">
        <v>14.019610999999999</v>
      </c>
      <c r="N27" s="5">
        <v>14.125626</v>
      </c>
      <c r="O27" s="5">
        <v>14.497102999999999</v>
      </c>
      <c r="P27" s="5">
        <v>14.868581000000001</v>
      </c>
      <c r="Q27" s="22">
        <v>15.240058999999999</v>
      </c>
      <c r="R27" s="9">
        <v>0.14999999999999991</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c r="A28" t="s">
        <v>33</v>
      </c>
      <c r="B28" s="5">
        <v>10.146176749999999</v>
      </c>
      <c r="F28" s="5"/>
      <c r="G28" s="5"/>
      <c r="H28" s="5"/>
      <c r="I28" s="5"/>
      <c r="J28" s="22">
        <v>9.539555</v>
      </c>
      <c r="K28" s="22">
        <v>9.3402829999999994</v>
      </c>
      <c r="L28" s="22">
        <v>9.1410119999999999</v>
      </c>
      <c r="M28" s="22">
        <v>8.9417399999999994</v>
      </c>
      <c r="N28" s="22">
        <v>8.7378450000000001</v>
      </c>
      <c r="O28" s="22">
        <v>8.5308770000000003</v>
      </c>
      <c r="P28" s="22">
        <v>8.3239099999999997</v>
      </c>
      <c r="Q28" s="22">
        <v>8.1169410000000006</v>
      </c>
      <c r="R28" s="9">
        <v>-0.19999999999999996</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c r="A29" t="s">
        <v>34</v>
      </c>
      <c r="B29" s="5">
        <v>1.1161430000000001</v>
      </c>
      <c r="F29" s="5"/>
      <c r="G29" s="5"/>
      <c r="H29" s="5"/>
      <c r="I29" s="5"/>
      <c r="J29" s="22">
        <v>1.1685140000000001</v>
      </c>
      <c r="K29" s="22">
        <v>1.1667879999999999</v>
      </c>
      <c r="L29" s="22">
        <v>1.1650609999999999</v>
      </c>
      <c r="M29" s="22">
        <v>1.1633340000000001</v>
      </c>
      <c r="N29" s="22">
        <v>1.1745239999999999</v>
      </c>
      <c r="O29" s="22">
        <v>1.1736660000000001</v>
      </c>
      <c r="P29" s="22">
        <v>1.1728080000000001</v>
      </c>
      <c r="Q29" s="22">
        <v>1.17195</v>
      </c>
      <c r="R29" s="9">
        <v>5.0000000000000044E-2</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c r="A30" t="s">
        <v>35</v>
      </c>
      <c r="B30" s="5">
        <v>127.8129360952381</v>
      </c>
      <c r="F30" s="5"/>
      <c r="G30" s="5"/>
      <c r="H30" s="5"/>
      <c r="I30" s="5"/>
      <c r="J30" s="22">
        <v>122.94812899999999</v>
      </c>
      <c r="K30" s="22">
        <v>120.675928</v>
      </c>
      <c r="L30" s="22">
        <v>118.40372499999999</v>
      </c>
      <c r="M30" s="22">
        <v>116.131523</v>
      </c>
      <c r="N30" s="22">
        <v>114.05054</v>
      </c>
      <c r="O30" s="22">
        <v>111.821315</v>
      </c>
      <c r="P30" s="22">
        <v>109.592091</v>
      </c>
      <c r="Q30" s="22">
        <v>107.362866</v>
      </c>
      <c r="R30" s="9">
        <v>-0.16000000000000003</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47">
      <c r="A31" t="s">
        <v>36</v>
      </c>
      <c r="B31" s="5">
        <v>179.98350764912283</v>
      </c>
      <c r="F31" s="5"/>
      <c r="G31" s="5"/>
      <c r="H31" s="5"/>
      <c r="I31" s="5"/>
      <c r="J31" s="22">
        <v>193.642822</v>
      </c>
      <c r="K31" s="22">
        <v>194.88554600000001</v>
      </c>
      <c r="L31" s="22">
        <v>196.12826899999999</v>
      </c>
      <c r="M31" s="22">
        <v>197.370991</v>
      </c>
      <c r="N31" s="22">
        <v>199.974468</v>
      </c>
      <c r="O31" s="22">
        <v>201.71004500000001</v>
      </c>
      <c r="P31" s="22">
        <v>203.44562199999999</v>
      </c>
      <c r="Q31" s="22">
        <v>205.18119899999999</v>
      </c>
      <c r="R31" s="9">
        <v>0.14000000000000012</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row>
    <row r="32" spans="1:47">
      <c r="A32" t="s">
        <v>37</v>
      </c>
      <c r="B32" s="5">
        <v>48.594317603960391</v>
      </c>
      <c r="F32" s="5"/>
      <c r="G32" s="5"/>
      <c r="H32" s="5"/>
      <c r="I32" s="5"/>
      <c r="J32" s="22">
        <v>49.310774000000002</v>
      </c>
      <c r="K32" s="22">
        <v>49.586649999999999</v>
      </c>
      <c r="L32" s="22">
        <v>49.862524999999998</v>
      </c>
      <c r="M32" s="22">
        <v>50.138401000000002</v>
      </c>
      <c r="N32" s="22">
        <v>47.909596000000001</v>
      </c>
      <c r="O32" s="22">
        <v>48.299816999999997</v>
      </c>
      <c r="P32" s="22">
        <v>48.690038999999999</v>
      </c>
      <c r="Q32" s="22">
        <v>49.080261</v>
      </c>
      <c r="R32" s="9">
        <v>1.0000000000000009E-2</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row r="33" spans="1:47">
      <c r="A33" t="s">
        <v>38</v>
      </c>
      <c r="B33" s="5">
        <v>75.47012657983197</v>
      </c>
      <c r="F33" s="5"/>
      <c r="G33" s="5"/>
      <c r="H33" s="5"/>
      <c r="I33" s="5"/>
      <c r="J33" s="22">
        <v>75.630004999999997</v>
      </c>
      <c r="K33" s="22">
        <v>77.452128000000002</v>
      </c>
      <c r="L33" s="22">
        <v>79.274251000000007</v>
      </c>
      <c r="M33" s="22">
        <v>81.096374999999995</v>
      </c>
      <c r="N33" s="22">
        <v>84.055283000000003</v>
      </c>
      <c r="O33" s="22">
        <v>85.973338999999996</v>
      </c>
      <c r="P33" s="22">
        <v>87.891395000000003</v>
      </c>
      <c r="Q33" s="22">
        <v>89.809450999999996</v>
      </c>
      <c r="R33" s="9">
        <v>0.18999999999999995</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row>
    <row r="34" spans="1:47">
      <c r="A34" t="s">
        <v>39</v>
      </c>
      <c r="B34" s="5">
        <v>22.963602380530972</v>
      </c>
      <c r="F34" s="5"/>
      <c r="G34" s="5"/>
      <c r="H34" s="5"/>
      <c r="I34" s="5"/>
      <c r="J34" s="22">
        <v>24.023495</v>
      </c>
      <c r="K34" s="22">
        <v>24.38353</v>
      </c>
      <c r="L34" s="22">
        <v>24.743565</v>
      </c>
      <c r="M34" s="22">
        <v>25.103598999999999</v>
      </c>
      <c r="N34" s="22">
        <v>25.041595000000001</v>
      </c>
      <c r="O34" s="22">
        <v>25.34402</v>
      </c>
      <c r="P34" s="22">
        <v>25.646446000000001</v>
      </c>
      <c r="Q34" s="22">
        <v>25.948871</v>
      </c>
      <c r="R34" s="9">
        <v>0.12999999999999989</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c r="A35" t="s">
        <v>40</v>
      </c>
      <c r="B35" s="5">
        <v>11.833887576923074</v>
      </c>
      <c r="F35" s="5"/>
      <c r="G35" s="5"/>
      <c r="H35" s="5"/>
      <c r="I35" s="5"/>
      <c r="J35" s="22">
        <v>12.323918000000001</v>
      </c>
      <c r="K35" s="22">
        <v>12.353719999999999</v>
      </c>
      <c r="L35" s="22">
        <v>12.383521</v>
      </c>
      <c r="M35" s="22">
        <v>12.413322000000001</v>
      </c>
      <c r="N35" s="22">
        <v>12.203089</v>
      </c>
      <c r="O35" s="22">
        <v>12.237807999999999</v>
      </c>
      <c r="P35" s="22">
        <v>12.272525</v>
      </c>
      <c r="Q35" s="22">
        <v>12.307243</v>
      </c>
      <c r="R35" s="9">
        <v>4.0000000000000036E-2</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row r="36" spans="1:47">
      <c r="A36" t="s">
        <v>41</v>
      </c>
      <c r="B36" s="5">
        <v>235.98941855555555</v>
      </c>
      <c r="F36" s="5"/>
      <c r="G36" s="5"/>
      <c r="H36" s="5"/>
      <c r="I36" s="5"/>
      <c r="J36" s="22">
        <v>227.563759</v>
      </c>
      <c r="K36" s="22">
        <v>225.64830000000001</v>
      </c>
      <c r="L36" s="22">
        <v>223.732843</v>
      </c>
      <c r="M36" s="22">
        <v>221.817384</v>
      </c>
      <c r="N36" s="22">
        <v>218.26320999999999</v>
      </c>
      <c r="O36" s="22">
        <v>216.305632</v>
      </c>
      <c r="P36" s="22">
        <v>214.34805499999999</v>
      </c>
      <c r="Q36" s="22">
        <v>212.390477</v>
      </c>
      <c r="R36" s="9">
        <v>-9.9999999999999978E-2</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1:47">
      <c r="A37" t="s">
        <v>42</v>
      </c>
      <c r="B37" s="5">
        <v>43.470087975903624</v>
      </c>
      <c r="C37" s="5"/>
      <c r="D37" s="5"/>
      <c r="E37" s="5"/>
      <c r="F37" s="5"/>
      <c r="G37" s="5"/>
      <c r="H37" s="5"/>
      <c r="I37" s="5"/>
      <c r="J37" s="22">
        <v>41.685104000000003</v>
      </c>
      <c r="K37" s="22">
        <v>41.044879999999999</v>
      </c>
      <c r="L37" s="22">
        <v>40.404657</v>
      </c>
      <c r="M37" s="22">
        <v>39.764434000000001</v>
      </c>
      <c r="N37" s="22">
        <v>37.801200999999999</v>
      </c>
      <c r="O37" s="22">
        <v>37.227525</v>
      </c>
      <c r="P37" s="22">
        <v>36.653849000000001</v>
      </c>
      <c r="Q37" s="22">
        <v>36.080173000000002</v>
      </c>
      <c r="R37" s="9">
        <v>-0.17000000000000004</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1:47">
      <c r="A38" t="s">
        <v>43</v>
      </c>
      <c r="B38" s="5">
        <v>417.76931466666662</v>
      </c>
      <c r="C38" s="5"/>
      <c r="D38" s="5"/>
      <c r="E38" s="5"/>
      <c r="F38" s="5"/>
      <c r="G38" s="5"/>
      <c r="H38" s="5"/>
      <c r="I38" s="5"/>
      <c r="J38" s="22">
        <v>358.74169599999999</v>
      </c>
      <c r="K38" s="22">
        <v>354.22130499999997</v>
      </c>
      <c r="L38" s="22">
        <v>349.70091400000001</v>
      </c>
      <c r="M38" s="22">
        <v>345.18052399999999</v>
      </c>
      <c r="N38" s="22">
        <v>360.40895499999999</v>
      </c>
      <c r="O38" s="22">
        <v>357.24804399999999</v>
      </c>
      <c r="P38" s="22">
        <v>354.08713399999999</v>
      </c>
      <c r="Q38" s="22">
        <v>350.92622399999999</v>
      </c>
      <c r="R38" s="9">
        <v>-0.16000000000000003</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c r="A39" s="10" t="s">
        <v>44</v>
      </c>
      <c r="B39" s="5">
        <v>2887.0523927374379</v>
      </c>
      <c r="C39" s="11"/>
      <c r="D39" s="11"/>
      <c r="E39" s="11"/>
      <c r="F39" s="10"/>
      <c r="G39" s="10"/>
      <c r="H39" s="10"/>
      <c r="I39" s="10"/>
      <c r="J39" s="22">
        <f>SUM(J11:J38)</f>
        <v>2790.6340450000002</v>
      </c>
      <c r="K39" s="22">
        <f t="shared" ref="K39:Q39" si="0">SUM(K11:K38)</f>
        <v>2770.063212</v>
      </c>
      <c r="L39" s="22">
        <f t="shared" si="0"/>
        <v>2749.0800240000008</v>
      </c>
      <c r="M39" s="22">
        <f t="shared" si="0"/>
        <v>2728.0968339999995</v>
      </c>
      <c r="N39" s="22">
        <f t="shared" si="0"/>
        <v>2679.1795849999999</v>
      </c>
      <c r="O39" s="22">
        <f t="shared" si="0"/>
        <v>2658.8422689999998</v>
      </c>
      <c r="P39" s="22">
        <f t="shared" si="0"/>
        <v>2638.504958</v>
      </c>
      <c r="Q39" s="22">
        <f t="shared" si="0"/>
        <v>2618.1676439999997</v>
      </c>
      <c r="R39" s="12"/>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69"/>
  <sheetViews>
    <sheetView zoomScale="85" zoomScaleNormal="85" workbookViewId="0">
      <selection activeCell="B25" sqref="B25"/>
    </sheetView>
  </sheetViews>
  <sheetFormatPr defaultColWidth="9.1796875" defaultRowHeight="14.5"/>
  <cols>
    <col min="1" max="1" width="27.1796875" style="4" bestFit="1" customWidth="1"/>
    <col min="2" max="2" width="13" style="4" customWidth="1"/>
    <col min="3" max="3" width="10.81640625" style="4" bestFit="1" customWidth="1"/>
    <col min="4" max="17" width="9.1796875" style="4"/>
    <col min="19" max="24" width="9.1796875" style="4"/>
    <col min="26" max="16384" width="9.1796875" style="4"/>
  </cols>
  <sheetData>
    <row r="1" spans="1:48">
      <c r="A1" s="13" t="s">
        <v>52</v>
      </c>
      <c r="B1" s="13" t="s">
        <v>1</v>
      </c>
    </row>
    <row r="2" spans="1:48">
      <c r="A2" s="13" t="s">
        <v>2</v>
      </c>
      <c r="B2" s="4" t="s">
        <v>3</v>
      </c>
      <c r="L2" s="13"/>
      <c r="M2" s="13"/>
    </row>
    <row r="3" spans="1:48">
      <c r="A3" s="13" t="s">
        <v>4</v>
      </c>
      <c r="B3" s="4" t="s">
        <v>5</v>
      </c>
    </row>
    <row r="4" spans="1:48">
      <c r="A4" s="13" t="s">
        <v>6</v>
      </c>
      <c r="B4" s="4" t="s">
        <v>50</v>
      </c>
    </row>
    <row r="5" spans="1:48">
      <c r="A5" s="13" t="s">
        <v>8</v>
      </c>
      <c r="B5" s="4" t="s">
        <v>48</v>
      </c>
    </row>
    <row r="6" spans="1:48">
      <c r="A6" s="13" t="s">
        <v>10</v>
      </c>
      <c r="B6" s="14" t="s">
        <v>122</v>
      </c>
    </row>
    <row r="7" spans="1:48">
      <c r="A7" s="13" t="s">
        <v>11</v>
      </c>
      <c r="B7" s="36" t="s">
        <v>120</v>
      </c>
    </row>
    <row r="8" spans="1:48">
      <c r="A8" s="13"/>
    </row>
    <row r="9" spans="1:48">
      <c r="A9" s="13"/>
      <c r="C9" s="57" t="s">
        <v>13</v>
      </c>
      <c r="D9" s="57"/>
      <c r="E9" s="57"/>
      <c r="F9" s="57"/>
      <c r="G9" s="57"/>
      <c r="H9" s="57"/>
      <c r="I9" s="57"/>
      <c r="J9" s="57"/>
      <c r="K9" s="57" t="s">
        <v>14</v>
      </c>
      <c r="L9" s="57"/>
      <c r="O9" s="13"/>
      <c r="S9" s="13" t="s">
        <v>132</v>
      </c>
    </row>
    <row r="10" spans="1:48" ht="29">
      <c r="A10" s="13" t="s">
        <v>15</v>
      </c>
      <c r="B10" s="7" t="s">
        <v>49</v>
      </c>
      <c r="C10" s="13">
        <v>2005</v>
      </c>
      <c r="D10" s="13">
        <v>2006</v>
      </c>
      <c r="E10" s="13">
        <v>2007</v>
      </c>
      <c r="F10" s="13">
        <v>2008</v>
      </c>
      <c r="G10" s="13">
        <v>2009</v>
      </c>
      <c r="H10" s="13">
        <v>2010</v>
      </c>
      <c r="I10" s="13">
        <v>2011</v>
      </c>
      <c r="J10" s="13">
        <v>2012</v>
      </c>
      <c r="K10" s="13">
        <v>2013</v>
      </c>
      <c r="L10" s="13">
        <v>2014</v>
      </c>
      <c r="M10" s="13">
        <v>2015</v>
      </c>
      <c r="N10" s="13">
        <v>2016</v>
      </c>
      <c r="O10" s="13">
        <v>2017</v>
      </c>
      <c r="P10" s="13">
        <v>2018</v>
      </c>
      <c r="Q10" s="13">
        <v>2019</v>
      </c>
      <c r="R10" s="13">
        <v>2020</v>
      </c>
      <c r="S10" s="13">
        <v>2021</v>
      </c>
      <c r="T10" s="13" t="s">
        <v>117</v>
      </c>
      <c r="U10" s="13"/>
      <c r="V10" s="13"/>
      <c r="W10" s="13"/>
      <c r="X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c r="A11" s="4" t="s">
        <v>16</v>
      </c>
      <c r="B11" s="15">
        <f>'ESD targets'!B11/'ESD targets'!$B11*100</f>
        <v>100</v>
      </c>
      <c r="C11" s="15">
        <f>'Effort Sharing emissions'!R16/'ESD targets'!$B11*100</f>
        <v>98.309089370368284</v>
      </c>
      <c r="D11" s="15">
        <f>'Effort Sharing emissions'!S16/'ESD targets'!$B11*100</f>
        <v>95.818157451405</v>
      </c>
      <c r="E11" s="15">
        <f>'Effort Sharing emissions'!T16/'ESD targets'!$B11*100</f>
        <v>92.091645223569401</v>
      </c>
      <c r="F11" s="15">
        <f>'Effort Sharing emissions'!U16/'ESD targets'!$B11*100</f>
        <v>91.085739314274036</v>
      </c>
      <c r="G11" s="15">
        <f>'Effort Sharing emissions'!V16/'ESD targets'!$B11*100</f>
        <v>88.067258692287382</v>
      </c>
      <c r="H11" s="15">
        <f>'Effort Sharing emissions'!W16/'ESD targets'!$B11*100</f>
        <v>90.186288612149994</v>
      </c>
      <c r="I11" s="15">
        <f>'Effort Sharing emissions'!X16/'ESD targets'!$B11*100</f>
        <v>87.0405143940512</v>
      </c>
      <c r="J11" s="15">
        <f>'Effort Sharing emissions'!Y16/'ESD targets'!$B11*100</f>
        <v>86.250064084245423</v>
      </c>
      <c r="K11" s="15">
        <f>'Effort Sharing emissions'!Z16/'ESD targets'!$B11*100</f>
        <v>88.129114157224464</v>
      </c>
      <c r="L11" s="15">
        <f>'Effort Sharing emissions'!AA16/'ESD targets'!$B11*100</f>
        <v>84.781453852054142</v>
      </c>
      <c r="M11" s="15">
        <f>'Effort Sharing emissions'!AB16/'ESD targets'!$B11*100</f>
        <v>86.718441183898705</v>
      </c>
      <c r="N11" s="15">
        <f>'Effort Sharing emissions'!AC16/'ESD targets'!$B11*100</f>
        <v>89.046644441578209</v>
      </c>
      <c r="O11" s="15">
        <f>'Effort Sharing emissions'!AD16/'ESD targets'!$B11*100</f>
        <v>90.863628175582306</v>
      </c>
      <c r="P11" s="15">
        <f>'Effort Sharing emissions'!AE16/'ESD targets'!$B11*100</f>
        <v>88.549978663464415</v>
      </c>
      <c r="Q11" s="15">
        <f>'Effort Sharing emissions'!AF16/'ESD targets'!$B11*100</f>
        <v>88.342728727378187</v>
      </c>
      <c r="R11" s="15">
        <f>'Effort Sharing emissions'!AG16/'ESD targets'!$B11*100</f>
        <v>81.876867424351545</v>
      </c>
      <c r="S11" s="15">
        <f>'Effort Sharing emissions'!AH16/'ESD targets'!$B11*100</f>
        <v>85.853815699591976</v>
      </c>
      <c r="T11" s="15">
        <f>'ESD targets'!Q11/'ESD targets'!$B11*100</f>
        <v>84.000000633296949</v>
      </c>
      <c r="U11" s="16"/>
      <c r="V11" s="16"/>
      <c r="W11" s="16"/>
      <c r="X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row>
    <row r="12" spans="1:48">
      <c r="A12" s="4" t="s">
        <v>17</v>
      </c>
      <c r="B12" s="15">
        <f>'ESD targets'!B12/'ESD targets'!$B12*100</f>
        <v>100</v>
      </c>
      <c r="C12" s="15">
        <f>'Effort Sharing emissions'!R17/'ESD targets'!$B12*100</f>
        <v>98.319814216811778</v>
      </c>
      <c r="D12" s="15">
        <f>'Effort Sharing emissions'!S17/'ESD targets'!$B12*100</f>
        <v>96.762321829485316</v>
      </c>
      <c r="E12" s="15">
        <f>'Effort Sharing emissions'!T17/'ESD targets'!$B12*100</f>
        <v>95.607744454113629</v>
      </c>
      <c r="F12" s="15">
        <f>'Effort Sharing emissions'!U17/'ESD targets'!$B12*100</f>
        <v>98.646912797465447</v>
      </c>
      <c r="G12" s="15">
        <f>'Effort Sharing emissions'!V17/'ESD targets'!$B12*100</f>
        <v>94.435435942736348</v>
      </c>
      <c r="H12" s="15">
        <f>'Effort Sharing emissions'!W17/'ESD targets'!$B12*100</f>
        <v>98.251105790787875</v>
      </c>
      <c r="I12" s="15">
        <f>'Effort Sharing emissions'!X17/'ESD targets'!$B12*100</f>
        <v>91.564129666940801</v>
      </c>
      <c r="J12" s="15">
        <f>'Effort Sharing emissions'!Y17/'ESD targets'!$B12*100</f>
        <v>92.091607573275965</v>
      </c>
      <c r="K12" s="15">
        <f>'Effort Sharing emissions'!Z17/'ESD targets'!$B12*100</f>
        <v>92.493994906655146</v>
      </c>
      <c r="L12" s="15">
        <f>'Effort Sharing emissions'!AA17/'ESD targets'!$B12*100</f>
        <v>87.250932603762877</v>
      </c>
      <c r="M12" s="15">
        <f>'Effort Sharing emissions'!AB17/'ESD targets'!$B12*100</f>
        <v>90.56961136670985</v>
      </c>
      <c r="N12" s="15">
        <f>'Effort Sharing emissions'!AC17/'ESD targets'!$B12*100</f>
        <v>92.24305348384739</v>
      </c>
      <c r="O12" s="15">
        <f>'Effort Sharing emissions'!AD17/'ESD targets'!$B12*100</f>
        <v>88.209507165717952</v>
      </c>
      <c r="P12" s="15">
        <f>'Effort Sharing emissions'!AE17/'ESD targets'!$B12*100</f>
        <v>92.480576267649326</v>
      </c>
      <c r="Q12" s="15">
        <f>'Effort Sharing emissions'!AF17/'ESD targets'!$B12*100</f>
        <v>89.690354988842856</v>
      </c>
      <c r="R12" s="15">
        <f>'Effort Sharing emissions'!AG17/'ESD targets'!$B12*100</f>
        <v>80.835850450896928</v>
      </c>
      <c r="S12" s="15">
        <f>'Effort Sharing emissions'!AH17/'ESD targets'!$B12*100</f>
        <v>86.610362209980806</v>
      </c>
      <c r="T12" s="15">
        <f>'ESD targets'!Q12/'ESD targets'!$B12*100</f>
        <v>85.000000124546517</v>
      </c>
      <c r="U12" s="16"/>
      <c r="V12" s="16"/>
      <c r="W12" s="16"/>
      <c r="X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row>
    <row r="13" spans="1:48">
      <c r="A13" s="4" t="s">
        <v>18</v>
      </c>
      <c r="B13" s="15">
        <f>'ESD targets'!B13/'ESD targets'!$B13*100</f>
        <v>100</v>
      </c>
      <c r="C13" s="15">
        <f>'Effort Sharing emissions'!R18/'ESD targets'!$B13*100</f>
        <v>109.19432894856116</v>
      </c>
      <c r="D13" s="15">
        <f>'Effort Sharing emissions'!S18/'ESD targets'!$B13*100</f>
        <v>112.34157004126028</v>
      </c>
      <c r="E13" s="15">
        <f>'Effort Sharing emissions'!T18/'ESD targets'!$B13*100</f>
        <v>115.93857406782438</v>
      </c>
      <c r="F13" s="15">
        <f>'Effort Sharing emissions'!U18/'ESD targets'!$B13*100</f>
        <v>114.42905383090969</v>
      </c>
      <c r="G13" s="15">
        <f>'Effort Sharing emissions'!V18/'ESD targets'!$B13*100</f>
        <v>104.22536696933527</v>
      </c>
      <c r="H13" s="15">
        <f>'Effort Sharing emissions'!W18/'ESD targets'!$B13*100</f>
        <v>109.65433775080695</v>
      </c>
      <c r="I13" s="15">
        <f>'Effort Sharing emissions'!X18/'ESD targets'!$B13*100</f>
        <v>104.59459360365616</v>
      </c>
      <c r="J13" s="15">
        <f>'Effort Sharing emissions'!Y18/'ESD targets'!$B13*100</f>
        <v>105.06582908950108</v>
      </c>
      <c r="K13" s="15">
        <f>'Effort Sharing emissions'!Z18/'ESD targets'!$B13*100</f>
        <v>100.53671999025291</v>
      </c>
      <c r="L13" s="15">
        <f>'Effort Sharing emissions'!AA18/'ESD targets'!$B13*100</f>
        <v>103.53315908171827</v>
      </c>
      <c r="M13" s="15">
        <f>'Effort Sharing emissions'!AB18/'ESD targets'!$B13*100</f>
        <v>114.62750923784084</v>
      </c>
      <c r="N13" s="15">
        <f>'Effort Sharing emissions'!AC18/'ESD targets'!$B13*100</f>
        <v>115.6812541299883</v>
      </c>
      <c r="O13" s="15">
        <f>'Effort Sharing emissions'!AD18/'ESD targets'!$B13*100</f>
        <v>119.92570642701834</v>
      </c>
      <c r="P13" s="15">
        <f>'Effort Sharing emissions'!AE18/'ESD targets'!$B13*100</f>
        <v>119.07775339742052</v>
      </c>
      <c r="Q13" s="15">
        <f>'Effort Sharing emissions'!AF18/'ESD targets'!$B13*100</f>
        <v>116.70555090129847</v>
      </c>
      <c r="R13" s="15">
        <f>'Effort Sharing emissions'!AG18/'ESD targets'!$B13*100</f>
        <v>116.34884018996037</v>
      </c>
      <c r="S13" s="15">
        <f>'Effort Sharing emissions'!AH18/'ESD targets'!$B13*100</f>
        <v>113.18557754957581</v>
      </c>
      <c r="T13" s="15">
        <f>'ESD targets'!Q13/'ESD targets'!$B13*100</f>
        <v>120.00000000000004</v>
      </c>
      <c r="U13" s="16"/>
      <c r="V13" s="16"/>
      <c r="W13" s="16"/>
      <c r="X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row>
    <row r="14" spans="1:48">
      <c r="A14" s="4" t="s">
        <v>19</v>
      </c>
      <c r="B14" s="15">
        <f>'ESD targets'!B14/'ESD targets'!$B14*100</f>
        <v>100</v>
      </c>
      <c r="C14" s="15">
        <f>'Effort Sharing emissions'!R19/'ESD targets'!$B14*100</f>
        <v>98.827744615699928</v>
      </c>
      <c r="D14" s="15">
        <f>'Effort Sharing emissions'!S19/'ESD targets'!$B14*100</f>
        <v>100.75221995012571</v>
      </c>
      <c r="E14" s="15">
        <f>'Effort Sharing emissions'!T19/'ESD targets'!$B14*100</f>
        <v>102.64122597604801</v>
      </c>
      <c r="F14" s="15">
        <f>'Effort Sharing emissions'!U19/'ESD targets'!$B14*100</f>
        <v>102.73393669867706</v>
      </c>
      <c r="G14" s="15">
        <f>'Effort Sharing emissions'!V19/'ESD targets'!$B14*100</f>
        <v>98.460422960132036</v>
      </c>
      <c r="H14" s="15">
        <f>'Effort Sharing emissions'!W19/'ESD targets'!$B14*100</f>
        <v>99.832310679221308</v>
      </c>
      <c r="I14" s="15">
        <f>'Effort Sharing emissions'!X19/'ESD targets'!$B14*100</f>
        <v>98.779016750370928</v>
      </c>
      <c r="J14" s="15">
        <f>'Effort Sharing emissions'!Y19/'ESD targets'!$B14*100</f>
        <v>93.547704007155133</v>
      </c>
      <c r="K14" s="15">
        <f>'Effort Sharing emissions'!Z19/'ESD targets'!$B14*100</f>
        <v>86.910556511688171</v>
      </c>
      <c r="L14" s="15">
        <f>'Effort Sharing emissions'!AA19/'ESD targets'!$B14*100</f>
        <v>84.254035783879232</v>
      </c>
      <c r="M14" s="15">
        <f>'Effort Sharing emissions'!AB19/'ESD targets'!$B14*100</f>
        <v>89.437505484248419</v>
      </c>
      <c r="N14" s="15">
        <f>'Effort Sharing emissions'!AC19/'ESD targets'!$B14*100</f>
        <v>91.974397654941427</v>
      </c>
      <c r="O14" s="15">
        <f>'Effort Sharing emissions'!AD19/'ESD targets'!$B14*100</f>
        <v>95.781022226509549</v>
      </c>
      <c r="P14" s="15">
        <f>'Effort Sharing emissions'!AE19/'ESD targets'!$B14*100</f>
        <v>93.194606573282385</v>
      </c>
      <c r="Q14" s="15">
        <f>'Effort Sharing emissions'!AF19/'ESD targets'!$B14*100</f>
        <v>92.269898856985648</v>
      </c>
      <c r="R14" s="15">
        <f>'Effort Sharing emissions'!AG19/'ESD targets'!$B14*100</f>
        <v>94.913054497999511</v>
      </c>
      <c r="S14" s="15">
        <f>'Effort Sharing emissions'!AH19/'ESD targets'!$B14*100</f>
        <v>100.13711905316325</v>
      </c>
      <c r="T14" s="15">
        <f>'ESD targets'!Q14/'ESD targets'!$B14*100</f>
        <v>110.99999925302609</v>
      </c>
      <c r="U14" s="16"/>
      <c r="V14" s="16"/>
      <c r="W14" s="16"/>
      <c r="X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c r="A15" s="4" t="s">
        <v>20</v>
      </c>
      <c r="B15" s="15">
        <f>'ESD targets'!B15/'ESD targets'!$B15*100</f>
        <v>100</v>
      </c>
      <c r="C15" s="15">
        <f>'Effort Sharing emissions'!R20/'ESD targets'!$B15*100</f>
        <v>98.878833161666833</v>
      </c>
      <c r="D15" s="15">
        <f>'Effort Sharing emissions'!S20/'ESD targets'!$B15*100</f>
        <v>100.84935224771594</v>
      </c>
      <c r="E15" s="15">
        <f>'Effort Sharing emissions'!T20/'ESD targets'!$B15*100</f>
        <v>105.54624480519634</v>
      </c>
      <c r="F15" s="15">
        <f>'Effort Sharing emissions'!U20/'ESD targets'!$B15*100</f>
        <v>106.52489825473714</v>
      </c>
      <c r="G15" s="15">
        <f>'Effort Sharing emissions'!V20/'ESD targets'!$B15*100</f>
        <v>105.99879578536829</v>
      </c>
      <c r="H15" s="15">
        <f>'Effort Sharing emissions'!W20/'ESD targets'!$B15*100</f>
        <v>105.51241423645048</v>
      </c>
      <c r="I15" s="15">
        <f>'Effort Sharing emissions'!X20/'ESD targets'!$B15*100</f>
        <v>109.03332202166578</v>
      </c>
      <c r="J15" s="15">
        <f>'Effort Sharing emissions'!Y20/'ESD targets'!$B15*100</f>
        <v>101.58988426252309</v>
      </c>
      <c r="K15" s="15">
        <f>'Effort Sharing emissions'!Z20/'ESD targets'!$B15*100</f>
        <v>94.112755020349027</v>
      </c>
      <c r="L15" s="15">
        <f>'Effort Sharing emissions'!AA20/'ESD targets'!$B15*100</f>
        <v>93.795773419333855</v>
      </c>
      <c r="M15" s="15">
        <f>'Effort Sharing emissions'!AB20/'ESD targets'!$B15*100</f>
        <v>97.040274813229672</v>
      </c>
      <c r="N15" s="15">
        <f>'Effort Sharing emissions'!AC20/'ESD targets'!$B15*100</f>
        <v>98.254769147005433</v>
      </c>
      <c r="O15" s="15">
        <f>'Effort Sharing emissions'!AD20/'ESD targets'!$B15*100</f>
        <v>102.06525286595433</v>
      </c>
      <c r="P15" s="15">
        <f>'Effort Sharing emissions'!AE20/'ESD targets'!$B15*100</f>
        <v>99.481176827650799</v>
      </c>
      <c r="Q15" s="15">
        <f>'Effort Sharing emissions'!AF20/'ESD targets'!$B15*100</f>
        <v>104.6145150998812</v>
      </c>
      <c r="R15" s="15">
        <f>'Effort Sharing emissions'!AG20/'ESD targets'!$B15*100</f>
        <v>101.40244762180153</v>
      </c>
      <c r="S15" s="15">
        <f>'Effort Sharing emissions'!AH20/'ESD targets'!$B15*100</f>
        <v>105.83965443742758</v>
      </c>
      <c r="T15" s="15">
        <f>'ESD targets'!Q15/'ESD targets'!$B15*100</f>
        <v>95.000011948944532</v>
      </c>
      <c r="U15" s="16"/>
      <c r="V15" s="16"/>
      <c r="W15" s="16"/>
      <c r="X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1:48">
      <c r="A16" s="4" t="s">
        <v>21</v>
      </c>
      <c r="B16" s="15">
        <f>'ESD targets'!B16/'ESD targets'!$B16*100</f>
        <v>100</v>
      </c>
      <c r="C16" s="15">
        <f>'Effort Sharing emissions'!R21/'ESD targets'!$B16*100</f>
        <v>102.27988012734606</v>
      </c>
      <c r="D16" s="15">
        <f>'Effort Sharing emissions'!S21/'ESD targets'!$B16*100</f>
        <v>102.74767593562031</v>
      </c>
      <c r="E16" s="15">
        <f>'Effort Sharing emissions'!T21/'ESD targets'!$B16*100</f>
        <v>98.99453202843543</v>
      </c>
      <c r="F16" s="15">
        <f>'Effort Sharing emissions'!U21/'ESD targets'!$B16*100</f>
        <v>103.00418863291911</v>
      </c>
      <c r="G16" s="15">
        <f>'Effort Sharing emissions'!V21/'ESD targets'!$B16*100</f>
        <v>98.696935999858226</v>
      </c>
      <c r="H16" s="15">
        <f>'Effort Sharing emissions'!W21/'ESD targets'!$B16*100</f>
        <v>100.62534820853695</v>
      </c>
      <c r="I16" s="15">
        <f>'Effort Sharing emissions'!X21/'ESD targets'!$B16*100</f>
        <v>100.54537745221783</v>
      </c>
      <c r="J16" s="15">
        <f>'Effort Sharing emissions'!Y21/'ESD targets'!$B16*100</f>
        <v>102.04097814718045</v>
      </c>
      <c r="K16" s="15">
        <f>'Effort Sharing emissions'!Z21/'ESD targets'!$B16*100</f>
        <v>99.678751239966886</v>
      </c>
      <c r="L16" s="15">
        <f>'Effort Sharing emissions'!AA21/'ESD targets'!$B16*100</f>
        <v>93.455618812543506</v>
      </c>
      <c r="M16" s="15">
        <f>'Effort Sharing emissions'!AB21/'ESD targets'!$B16*100</f>
        <v>99.39402519954011</v>
      </c>
      <c r="N16" s="15">
        <f>'Effort Sharing emissions'!AC21/'ESD targets'!$B16*100</f>
        <v>101.88355733404946</v>
      </c>
      <c r="O16" s="15">
        <f>'Effort Sharing emissions'!AD21/'ESD targets'!$B16*100</f>
        <v>101.19947873359132</v>
      </c>
      <c r="P16" s="15">
        <f>'Effort Sharing emissions'!AE21/'ESD targets'!$B16*100</f>
        <v>98.31457753637882</v>
      </c>
      <c r="Q16" s="15">
        <f>'Effort Sharing emissions'!AF21/'ESD targets'!$B16*100</f>
        <v>98.195847113002642</v>
      </c>
      <c r="R16" s="15">
        <f>'Effort Sharing emissions'!AG21/'ESD targets'!$B16*100</f>
        <v>95.1256558665103</v>
      </c>
      <c r="S16" s="15">
        <f>'Effort Sharing emissions'!AH21/'ESD targets'!$B16*100</f>
        <v>99.182972932807417</v>
      </c>
      <c r="T16" s="15">
        <f>'ESD targets'!Q16/'ESD targets'!$B16*100</f>
        <v>108.99999936745442</v>
      </c>
      <c r="U16" s="16"/>
      <c r="V16" s="16"/>
      <c r="W16" s="16"/>
      <c r="X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c r="A17" s="4" t="s">
        <v>22</v>
      </c>
      <c r="B17" s="15">
        <f>'ESD targets'!B17/'ESD targets'!$B17*100</f>
        <v>100</v>
      </c>
      <c r="C17" s="15">
        <f>'Effort Sharing emissions'!R22/'ESD targets'!$B17*100</f>
        <v>100.79479510494443</v>
      </c>
      <c r="D17" s="15">
        <f>'Effort Sharing emissions'!S22/'ESD targets'!$B17*100</f>
        <v>100.72982680873007</v>
      </c>
      <c r="E17" s="15">
        <f>'Effort Sharing emissions'!T22/'ESD targets'!$B17*100</f>
        <v>100.98638487519958</v>
      </c>
      <c r="F17" s="15">
        <f>'Effort Sharing emissions'!U22/'ESD targets'!$B17*100</f>
        <v>99.1837965997493</v>
      </c>
      <c r="G17" s="15">
        <f>'Effort Sharing emissions'!V22/'ESD targets'!$B17*100</f>
        <v>94.935936246610069</v>
      </c>
      <c r="H17" s="15">
        <f>'Effort Sharing emissions'!W22/'ESD targets'!$B17*100</f>
        <v>95.722073534618374</v>
      </c>
      <c r="I17" s="15">
        <f>'Effort Sharing emissions'!X22/'ESD targets'!$B17*100</f>
        <v>92.198060795717211</v>
      </c>
      <c r="J17" s="15">
        <f>'Effort Sharing emissions'!Y22/'ESD targets'!$B17*100</f>
        <v>89.018514995829449</v>
      </c>
      <c r="K17" s="15">
        <f>'Effort Sharing emissions'!Z22/'ESD targets'!$B17*100</f>
        <v>84.099143662199509</v>
      </c>
      <c r="L17" s="15">
        <f>'Effort Sharing emissions'!AA22/'ESD targets'!$B17*100</f>
        <v>81.448311464337337</v>
      </c>
      <c r="M17" s="15">
        <f>'Effort Sharing emissions'!AB22/'ESD targets'!$B17*100</f>
        <v>81.140682735465461</v>
      </c>
      <c r="N17" s="15">
        <f>'Effort Sharing emissions'!AC22/'ESD targets'!$B17*100</f>
        <v>82.648855314233032</v>
      </c>
      <c r="O17" s="15">
        <f>'Effort Sharing emissions'!AD22/'ESD targets'!$B17*100</f>
        <v>81.531631603333494</v>
      </c>
      <c r="P17" s="15">
        <f>'Effort Sharing emissions'!AE22/'ESD targets'!$B17*100</f>
        <v>82.693181259623188</v>
      </c>
      <c r="Q17" s="15">
        <f>'Effort Sharing emissions'!AF22/'ESD targets'!$B17*100</f>
        <v>79.968923728024819</v>
      </c>
      <c r="R17" s="15">
        <f>'Effort Sharing emissions'!AG22/'ESD targets'!$B17*100</f>
        <v>76.936633098637373</v>
      </c>
      <c r="S17" s="15">
        <f>'Effort Sharing emissions'!AH22/'ESD targets'!$B17*100</f>
        <v>80.21040179593615</v>
      </c>
      <c r="T17" s="15">
        <f>'ESD targets'!Q17/'ESD targets'!$B17*100</f>
        <v>79.999999999999972</v>
      </c>
      <c r="U17" s="16"/>
      <c r="V17" s="16"/>
      <c r="W17" s="16"/>
      <c r="X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c r="A18" s="4" t="s">
        <v>23</v>
      </c>
      <c r="B18" s="15">
        <f>'ESD targets'!B18/'ESD targets'!$B18*100</f>
        <v>100</v>
      </c>
      <c r="C18" s="15">
        <f>'Effort Sharing emissions'!R23/'ESD targets'!$B18*100</f>
        <v>115.78948841623247</v>
      </c>
      <c r="D18" s="15">
        <f>'Effort Sharing emissions'!S23/'ESD targets'!$B18*100</f>
        <v>113.24502250415766</v>
      </c>
      <c r="E18" s="15">
        <f>'Effort Sharing emissions'!T23/'ESD targets'!$B18*100</f>
        <v>120.2064946492162</v>
      </c>
      <c r="F18" s="15">
        <f>'Effort Sharing emissions'!U23/'ESD targets'!$B18*100</f>
        <v>119.84582168967765</v>
      </c>
      <c r="G18" s="15">
        <f>'Effort Sharing emissions'!V23/'ESD targets'!$B18*100</f>
        <v>114.05316933169335</v>
      </c>
      <c r="H18" s="15">
        <f>'Effort Sharing emissions'!W23/'ESD targets'!$B18*100</f>
        <v>122.79183161269822</v>
      </c>
      <c r="I18" s="15">
        <f>'Effort Sharing emissions'!X23/'ESD targets'!$B18*100</f>
        <v>116.4592025650594</v>
      </c>
      <c r="J18" s="15">
        <f>'Effort Sharing emissions'!Y23/'ESD targets'!$B18*100</f>
        <v>119.32780850505141</v>
      </c>
      <c r="K18" s="15">
        <f>'Effort Sharing emissions'!Z23/'ESD targets'!$B18*100</f>
        <v>106.01071538805276</v>
      </c>
      <c r="L18" s="15">
        <f>'Effort Sharing emissions'!AA23/'ESD targets'!$B18*100</f>
        <v>112.09407060362739</v>
      </c>
      <c r="M18" s="15">
        <f>'Effort Sharing emissions'!AB23/'ESD targets'!$B18*100</f>
        <v>113.22399214844762</v>
      </c>
      <c r="N18" s="15">
        <f>'Effort Sharing emissions'!AC23/'ESD targets'!$B18*100</f>
        <v>114.58086211209957</v>
      </c>
      <c r="O18" s="15">
        <f>'Effort Sharing emissions'!AD23/'ESD targets'!$B18*100</f>
        <v>114.34087818533105</v>
      </c>
      <c r="P18" s="15">
        <f>'Effort Sharing emissions'!AE23/'ESD targets'!$B18*100</f>
        <v>112.79153825246119</v>
      </c>
      <c r="Q18" s="15">
        <f>'Effort Sharing emissions'!AF23/'ESD targets'!$B18*100</f>
        <v>114.40975533350841</v>
      </c>
      <c r="R18" s="15">
        <f>'Effort Sharing emissions'!AG23/'ESD targets'!$B18*100</f>
        <v>109.36198755245981</v>
      </c>
      <c r="S18" s="15">
        <f>'Effort Sharing emissions'!AH23/'ESD targets'!$B18*100</f>
        <v>106.13197603583318</v>
      </c>
      <c r="T18" s="15">
        <f>'ESD targets'!Q18/'ESD targets'!$B18*100</f>
        <v>110.99999539321237</v>
      </c>
      <c r="U18" s="16"/>
      <c r="V18" s="16"/>
      <c r="W18" s="16"/>
      <c r="X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48">
      <c r="A19" s="4" t="s">
        <v>24</v>
      </c>
      <c r="B19" s="15">
        <f>'ESD targets'!B19/'ESD targets'!$B19*100</f>
        <v>100</v>
      </c>
      <c r="C19" s="15">
        <f>'Effort Sharing emissions'!R24/'ESD targets'!$B19*100</f>
        <v>100.18943942875669</v>
      </c>
      <c r="D19" s="15">
        <f>'Effort Sharing emissions'!S24/'ESD targets'!$B19*100</f>
        <v>100.32163147728906</v>
      </c>
      <c r="E19" s="15">
        <f>'Effort Sharing emissions'!T24/'ESD targets'!$B19*100</f>
        <v>101.57652779589515</v>
      </c>
      <c r="F19" s="15">
        <f>'Effort Sharing emissions'!U24/'ESD targets'!$B19*100</f>
        <v>97.420658385093517</v>
      </c>
      <c r="G19" s="15">
        <f>'Effort Sharing emissions'!V24/'ESD targets'!$B19*100</f>
        <v>94.225486805132704</v>
      </c>
      <c r="H19" s="15">
        <f>'Effort Sharing emissions'!W24/'ESD targets'!$B19*100</f>
        <v>98.594997724827721</v>
      </c>
      <c r="I19" s="15">
        <f>'Effort Sharing emissions'!X24/'ESD targets'!$B19*100</f>
        <v>94.034937985951245</v>
      </c>
      <c r="J19" s="15">
        <f>'Effort Sharing emissions'!Y24/'ESD targets'!$B19*100</f>
        <v>94.200497146678387</v>
      </c>
      <c r="K19" s="15">
        <f>'Effort Sharing emissions'!Z24/'ESD targets'!$B19*100</f>
        <v>93.057632280971944</v>
      </c>
      <c r="L19" s="15">
        <f>'Effort Sharing emissions'!AA24/'ESD targets'!$B19*100</f>
        <v>88.811650491614884</v>
      </c>
      <c r="M19" s="15">
        <f>'Effort Sharing emissions'!AB24/'ESD targets'!$B19*100</f>
        <v>88.044657038993847</v>
      </c>
      <c r="N19" s="15">
        <f>'Effort Sharing emissions'!AC24/'ESD targets'!$B19*100</f>
        <v>92.380138901855759</v>
      </c>
      <c r="O19" s="15">
        <f>'Effort Sharing emissions'!AD24/'ESD targets'!$B19*100</f>
        <v>88.562437018501825</v>
      </c>
      <c r="P19" s="15">
        <f>'Effort Sharing emissions'!AE24/'ESD targets'!$B19*100</f>
        <v>88.148047272330004</v>
      </c>
      <c r="Q19" s="15">
        <f>'Effort Sharing emissions'!AF24/'ESD targets'!$B19*100</f>
        <v>87.328222231332006</v>
      </c>
      <c r="R19" s="15">
        <f>'Effort Sharing emissions'!AG24/'ESD targets'!$B19*100</f>
        <v>82.840947856234365</v>
      </c>
      <c r="S19" s="15">
        <f>'Effort Sharing emissions'!AH24/'ESD targets'!$B19*100</f>
        <v>80.910901352012871</v>
      </c>
      <c r="T19" s="15">
        <f>'ESD targets'!Q19/'ESD targets'!$B19*100</f>
        <v>84.000001296226642</v>
      </c>
      <c r="U19" s="16"/>
      <c r="V19" s="16"/>
      <c r="W19" s="16"/>
      <c r="X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c r="A20" s="4" t="s">
        <v>25</v>
      </c>
      <c r="B20" s="15">
        <f>'ESD targets'!B20/'ESD targets'!$B20*100</f>
        <v>100</v>
      </c>
      <c r="C20" s="15">
        <f>'Effort Sharing emissions'!R25/'ESD targets'!$B20*100</f>
        <v>98.50166982341571</v>
      </c>
      <c r="D20" s="15">
        <f>'Effort Sharing emissions'!S25/'ESD targets'!$B20*100</f>
        <v>97.234646042472704</v>
      </c>
      <c r="E20" s="15">
        <f>'Effort Sharing emissions'!T25/'ESD targets'!$B20*100</f>
        <v>95.167013295473339</v>
      </c>
      <c r="F20" s="15">
        <f>'Effort Sharing emissions'!U25/'ESD targets'!$B20*100</f>
        <v>95.921766792873626</v>
      </c>
      <c r="G20" s="15">
        <f>'Effort Sharing emissions'!V25/'ESD targets'!$B20*100</f>
        <v>93.781685371646745</v>
      </c>
      <c r="H20" s="15">
        <f>'Effort Sharing emissions'!W25/'ESD targets'!$B20*100</f>
        <v>94.170851627296244</v>
      </c>
      <c r="I20" s="15">
        <f>'Effort Sharing emissions'!X25/'ESD targets'!$B20*100</f>
        <v>90.785339914853935</v>
      </c>
      <c r="J20" s="15">
        <f>'Effort Sharing emissions'!Y25/'ESD targets'!$B20*100</f>
        <v>91.748996548289739</v>
      </c>
      <c r="K20" s="15">
        <f>'Effort Sharing emissions'!Z25/'ESD targets'!$B20*100</f>
        <v>91.936710898618585</v>
      </c>
      <c r="L20" s="15">
        <f>'Effort Sharing emissions'!AA25/'ESD targets'!$B20*100</f>
        <v>88.775732281079982</v>
      </c>
      <c r="M20" s="15">
        <f>'Effort Sharing emissions'!AB25/'ESD targets'!$B20*100</f>
        <v>88.64542087645529</v>
      </c>
      <c r="N20" s="15">
        <f>'Effort Sharing emissions'!AC25/'ESD targets'!$B20*100</f>
        <v>88.372917175224899</v>
      </c>
      <c r="O20" s="15">
        <f>'Effort Sharing emissions'!AD25/'ESD targets'!$B20*100</f>
        <v>88.591646269718055</v>
      </c>
      <c r="P20" s="15">
        <f>'Effort Sharing emissions'!AE25/'ESD targets'!$B20*100</f>
        <v>85.93089308452403</v>
      </c>
      <c r="Q20" s="15">
        <f>'Effort Sharing emissions'!AF25/'ESD targets'!$B20*100</f>
        <v>84.464001470326195</v>
      </c>
      <c r="R20" s="15">
        <f>'Effort Sharing emissions'!AG25/'ESD targets'!$B20*100</f>
        <v>77.284524920128362</v>
      </c>
      <c r="S20" s="15">
        <f>'Effort Sharing emissions'!AH25/'ESD targets'!$B20*100</f>
        <v>81.213871460391957</v>
      </c>
      <c r="T20" s="15">
        <f>'ESD targets'!Q20/'ESD targets'!$B20*100</f>
        <v>85.9999999296883</v>
      </c>
      <c r="U20" s="16"/>
      <c r="V20" s="16"/>
      <c r="W20" s="16"/>
      <c r="X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c r="A21" s="4" t="s">
        <v>26</v>
      </c>
      <c r="B21" s="15">
        <f>'ESD targets'!B21/'ESD targets'!$B21*100</f>
        <v>100</v>
      </c>
      <c r="C21" s="15">
        <f>'Effort Sharing emissions'!R26/'ESD targets'!$B21*100</f>
        <v>98.220626067961405</v>
      </c>
      <c r="D21" s="15">
        <f>'Effort Sharing emissions'!S26/'ESD targets'!$B21*100</f>
        <v>99.089403156153949</v>
      </c>
      <c r="E21" s="15">
        <f>'Effort Sharing emissions'!T26/'ESD targets'!$B21*100</f>
        <v>90.990803674384097</v>
      </c>
      <c r="F21" s="15">
        <f>'Effort Sharing emissions'!U26/'ESD targets'!$B21*100</f>
        <v>96.359690631857475</v>
      </c>
      <c r="G21" s="15">
        <f>'Effort Sharing emissions'!V26/'ESD targets'!$B21*100</f>
        <v>92.403237638346752</v>
      </c>
      <c r="H21" s="15">
        <f>'Effort Sharing emissions'!W26/'ESD targets'!$B21*100</f>
        <v>94.927390224964583</v>
      </c>
      <c r="I21" s="15">
        <f>'Effort Sharing emissions'!X26/'ESD targets'!$B21*100</f>
        <v>90.952926821086862</v>
      </c>
      <c r="J21" s="15">
        <f>'Effort Sharing emissions'!Y26/'ESD targets'!$B21*100</f>
        <v>91.831230750165545</v>
      </c>
      <c r="K21" s="15">
        <f>'Effort Sharing emissions'!Z26/'ESD targets'!$B21*100</f>
        <v>96.317299343633749</v>
      </c>
      <c r="L21" s="15">
        <f>'Effort Sharing emissions'!AA26/'ESD targets'!$B21*100</f>
        <v>91.41678036820538</v>
      </c>
      <c r="M21" s="15">
        <f>'Effort Sharing emissions'!AB26/'ESD targets'!$B21*100</f>
        <v>92.942610595583318</v>
      </c>
      <c r="N21" s="15">
        <f>'Effort Sharing emissions'!AC26/'ESD targets'!$B21*100</f>
        <v>95.051605399584744</v>
      </c>
      <c r="O21" s="15">
        <f>'Effort Sharing emissions'!AD26/'ESD targets'!$B21*100</f>
        <v>97.711500579306858</v>
      </c>
      <c r="P21" s="15">
        <f>'Effort Sharing emissions'!AE26/'ESD targets'!$B21*100</f>
        <v>90.842814917303301</v>
      </c>
      <c r="Q21" s="15">
        <f>'Effort Sharing emissions'!AF26/'ESD targets'!$B21*100</f>
        <v>92.980724104080053</v>
      </c>
      <c r="R21" s="15">
        <f>'Effort Sharing emissions'!AG26/'ESD targets'!$B21*100</f>
        <v>85.267905812876933</v>
      </c>
      <c r="S21" s="15">
        <f>'Effort Sharing emissions'!AH26/'ESD targets'!$B21*100</f>
        <v>84.667379897596135</v>
      </c>
      <c r="T21" s="15">
        <f>'ESD targets'!Q21/'ESD targets'!$B21*100</f>
        <v>86.000000104646119</v>
      </c>
      <c r="U21" s="16"/>
      <c r="V21" s="16"/>
      <c r="W21" s="16"/>
      <c r="X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1:48">
      <c r="A22" s="4" t="s">
        <v>27</v>
      </c>
      <c r="B22" s="15">
        <f>'ESD targets'!B22/'ESD targets'!$B22*100</f>
        <v>100</v>
      </c>
      <c r="C22" s="15">
        <f>'Effort Sharing emissions'!R27/'ESD targets'!$B22*100</f>
        <v>99.518613080523338</v>
      </c>
      <c r="D22" s="15">
        <f>'Effort Sharing emissions'!S27/'ESD targets'!$B22*100</f>
        <v>95.485443583647552</v>
      </c>
      <c r="E22" s="15">
        <f>'Effort Sharing emissions'!T27/'ESD targets'!$B22*100</f>
        <v>95.352598256003787</v>
      </c>
      <c r="F22" s="15">
        <f>'Effort Sharing emissions'!U27/'ESD targets'!$B22*100</f>
        <v>94.709204697923056</v>
      </c>
      <c r="G22" s="15">
        <f>'Effort Sharing emissions'!V27/'ESD targets'!$B22*100</f>
        <v>93.146618301962576</v>
      </c>
      <c r="H22" s="15">
        <f>'Effort Sharing emissions'!W27/'ESD targets'!$B22*100</f>
        <v>89.43548772762307</v>
      </c>
      <c r="I22" s="15">
        <f>'Effort Sharing emissions'!X27/'ESD targets'!$B22*100</f>
        <v>86.316024686600841</v>
      </c>
      <c r="J22" s="15">
        <f>'Effort Sharing emissions'!Y27/'ESD targets'!$B22*100</f>
        <v>77.288307392439677</v>
      </c>
      <c r="K22" s="15">
        <f>'Effort Sharing emissions'!Z27/'ESD targets'!$B22*100</f>
        <v>70.637437168054007</v>
      </c>
      <c r="L22" s="15">
        <f>'Effort Sharing emissions'!AA27/'ESD targets'!$B22*100</f>
        <v>70.99766184025799</v>
      </c>
      <c r="M22" s="15">
        <f>'Effort Sharing emissions'!AB27/'ESD targets'!$B22*100</f>
        <v>72.659426789436452</v>
      </c>
      <c r="N22" s="15">
        <f>'Effort Sharing emissions'!AC27/'ESD targets'!$B22*100</f>
        <v>71.77667439075303</v>
      </c>
      <c r="O22" s="15">
        <f>'Effort Sharing emissions'!AD27/'ESD targets'!$B22*100</f>
        <v>72.652900950868087</v>
      </c>
      <c r="P22" s="15">
        <f>'Effort Sharing emissions'!AE27/'ESD targets'!$B22*100</f>
        <v>71.452636032699473</v>
      </c>
      <c r="Q22" s="15">
        <f>'Effort Sharing emissions'!AF27/'ESD targets'!$B22*100</f>
        <v>71.533269126195336</v>
      </c>
      <c r="R22" s="15">
        <f>'Effort Sharing emissions'!AG27/'ESD targets'!$B22*100</f>
        <v>68.573948105805087</v>
      </c>
      <c r="S22" s="15">
        <f>'Effort Sharing emissions'!AH27/'ESD targets'!$B22*100</f>
        <v>70.210514196212387</v>
      </c>
      <c r="T22" s="15">
        <f>'ESD targets'!Q22/'ESD targets'!$B22*100</f>
        <v>96.000000639475715</v>
      </c>
      <c r="U22" s="16"/>
      <c r="V22" s="16"/>
      <c r="W22" s="16"/>
      <c r="X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c r="A23" s="4" t="s">
        <v>28</v>
      </c>
      <c r="B23" s="15">
        <f>'ESD targets'!B23/'ESD targets'!$B23*100</f>
        <v>100</v>
      </c>
      <c r="C23" s="15">
        <f>'Effort Sharing emissions'!R28/'ESD targets'!$B23*100</f>
        <v>98.202233585740572</v>
      </c>
      <c r="D23" s="15">
        <f>'Effort Sharing emissions'!S28/'ESD targets'!$B23*100</f>
        <v>97.483747483570909</v>
      </c>
      <c r="E23" s="15">
        <f>'Effort Sharing emissions'!T28/'ESD targets'!$B23*100</f>
        <v>92.778648546197232</v>
      </c>
      <c r="F23" s="15">
        <f>'Effort Sharing emissions'!U28/'ESD targets'!$B23*100</f>
        <v>92.267971349502744</v>
      </c>
      <c r="G23" s="15">
        <f>'Effort Sharing emissions'!V28/'ESD targets'!$B23*100</f>
        <v>89.40476995074431</v>
      </c>
      <c r="H23" s="15">
        <f>'Effort Sharing emissions'!W28/'ESD targets'!$B23*100</f>
        <v>89.563482674371855</v>
      </c>
      <c r="I23" s="15">
        <f>'Effort Sharing emissions'!X28/'ESD targets'!$B23*100</f>
        <v>87.074363069720249</v>
      </c>
      <c r="J23" s="15">
        <f>'Effort Sharing emissions'!Y28/'ESD targets'!$B23*100</f>
        <v>82.501968683224334</v>
      </c>
      <c r="K23" s="15">
        <f>'Effort Sharing emissions'!Z28/'ESD targets'!$B23*100</f>
        <v>80.030713091066318</v>
      </c>
      <c r="L23" s="15">
        <f>'Effort Sharing emissions'!AA28/'ESD targets'!$B23*100</f>
        <v>80.001661159548604</v>
      </c>
      <c r="M23" s="15">
        <f>'Effort Sharing emissions'!AB28/'ESD targets'!$B23*100</f>
        <v>86.278356618383469</v>
      </c>
      <c r="N23" s="15">
        <f>'Effort Sharing emissions'!AC28/'ESD targets'!$B23*100</f>
        <v>87.574177480446608</v>
      </c>
      <c r="O23" s="15">
        <f>'Effort Sharing emissions'!AD28/'ESD targets'!$B23*100</f>
        <v>89.826921105103807</v>
      </c>
      <c r="P23" s="15">
        <f>'Effort Sharing emissions'!AE28/'ESD targets'!$B23*100</f>
        <v>90.051924201872779</v>
      </c>
      <c r="Q23" s="15">
        <f>'Effort Sharing emissions'!AF28/'ESD targets'!$B23*100</f>
        <v>93.477014296259725</v>
      </c>
      <c r="R23" s="15">
        <f>'Effort Sharing emissions'!AG28/'ESD targets'!$B23*100</f>
        <v>91.418587192321695</v>
      </c>
      <c r="S23" s="15">
        <f>'Effort Sharing emissions'!AH28/'ESD targets'!$B23*100</f>
        <v>97.021222141370814</v>
      </c>
      <c r="T23" s="15">
        <f>'ESD targets'!Q23/'ESD targets'!$B23*100</f>
        <v>110.00000104106398</v>
      </c>
      <c r="U23" s="16"/>
      <c r="V23" s="16"/>
      <c r="W23" s="16"/>
      <c r="X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48">
      <c r="A24" s="4" t="s">
        <v>29</v>
      </c>
      <c r="B24" s="15">
        <f>'ESD targets'!B24/'ESD targets'!$B24*100</f>
        <v>100</v>
      </c>
      <c r="C24" s="15">
        <f>'Effort Sharing emissions'!R29/'ESD targets'!$B24*100</f>
        <v>100.72625951259413</v>
      </c>
      <c r="D24" s="15">
        <f>'Effort Sharing emissions'!S29/'ESD targets'!$B24*100</f>
        <v>100.88795055502248</v>
      </c>
      <c r="E24" s="15">
        <f>'Effort Sharing emissions'!T29/'ESD targets'!$B24*100</f>
        <v>99.685503765012527</v>
      </c>
      <c r="F24" s="15">
        <f>'Effort Sharing emissions'!U29/'ESD targets'!$B24*100</f>
        <v>100.5702049680454</v>
      </c>
      <c r="G24" s="15">
        <f>'Effort Sharing emissions'!V29/'ESD targets'!$B24*100</f>
        <v>95.065906874676429</v>
      </c>
      <c r="H24" s="15">
        <f>'Effort Sharing emissions'!W29/'ESD targets'!$B24*100</f>
        <v>93.855399703807507</v>
      </c>
      <c r="I24" s="15">
        <f>'Effort Sharing emissions'!X29/'ESD targets'!$B24*100</f>
        <v>88.392130267423866</v>
      </c>
      <c r="J24" s="15">
        <f>'Effort Sharing emissions'!Y29/'ESD targets'!$B24*100</f>
        <v>88.202942777898613</v>
      </c>
      <c r="K24" s="15">
        <f>'Effort Sharing emissions'!Z29/'ESD targets'!$B24*100</f>
        <v>89.679303855317968</v>
      </c>
      <c r="L24" s="15">
        <f>'Effort Sharing emissions'!AA29/'ESD targets'!$B24*100</f>
        <v>88.523893713098943</v>
      </c>
      <c r="M24" s="15">
        <f>'Effort Sharing emissions'!AB29/'ESD targets'!$B24*100</f>
        <v>91.443635683215334</v>
      </c>
      <c r="N24" s="15">
        <f>'Effort Sharing emissions'!AC29/'ESD targets'!$B24*100</f>
        <v>93.060587462135203</v>
      </c>
      <c r="O24" s="15">
        <f>'Effort Sharing emissions'!AD29/'ESD targets'!$B24*100</f>
        <v>93.125534945870953</v>
      </c>
      <c r="P24" s="15">
        <f>'Effort Sharing emissions'!AE29/'ESD targets'!$B24*100</f>
        <v>96.41851784510753</v>
      </c>
      <c r="Q24" s="15">
        <f>'Effort Sharing emissions'!AF29/'ESD targets'!$B24*100</f>
        <v>96.845628472026107</v>
      </c>
      <c r="R24" s="15">
        <f>'Effort Sharing emissions'!AG29/'ESD targets'!$B24*100</f>
        <v>95.021745663723379</v>
      </c>
      <c r="S24" s="15">
        <f>'Effort Sharing emissions'!AH29/'ESD targets'!$B24*100</f>
        <v>99.376234327035448</v>
      </c>
      <c r="T24" s="15">
        <f>'ESD targets'!Q24/'ESD targets'!$B24*100</f>
        <v>80.000000849903742</v>
      </c>
      <c r="U24" s="16"/>
      <c r="V24" s="16"/>
      <c r="W24" s="16"/>
      <c r="X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48">
      <c r="A25" s="4" t="s">
        <v>30</v>
      </c>
      <c r="B25" s="15">
        <f>'ESD targets'!B25/'ESD targets'!$B25*100</f>
        <v>100</v>
      </c>
      <c r="C25" s="15">
        <f>'Effort Sharing emissions'!R30/'ESD targets'!$B25*100</f>
        <v>101.79842604080784</v>
      </c>
      <c r="D25" s="15">
        <f>'Effort Sharing emissions'!S30/'ESD targets'!$B25*100</f>
        <v>99.657932820337734</v>
      </c>
      <c r="E25" s="15">
        <f>'Effort Sharing emissions'!T30/'ESD targets'!$B25*100</f>
        <v>98.50361999152183</v>
      </c>
      <c r="F25" s="15">
        <f>'Effort Sharing emissions'!U30/'ESD targets'!$B25*100</f>
        <v>98.395006128226967</v>
      </c>
      <c r="G25" s="15">
        <f>'Effort Sharing emissions'!V30/'ESD targets'!$B25*100</f>
        <v>92.690543112812861</v>
      </c>
      <c r="H25" s="15">
        <f>'Effort Sharing emissions'!W30/'ESD targets'!$B25*100</f>
        <v>94.263678091517917</v>
      </c>
      <c r="I25" s="15">
        <f>'Effort Sharing emissions'!X30/'ESD targets'!$B25*100</f>
        <v>91.180973032039176</v>
      </c>
      <c r="J25" s="15">
        <f>'Effort Sharing emissions'!Y30/'ESD targets'!$B25*100</f>
        <v>88.830510570074935</v>
      </c>
      <c r="K25" s="15">
        <f>'Effort Sharing emissions'!Z30/'ESD targets'!$B25*100</f>
        <v>81.72123026243105</v>
      </c>
      <c r="L25" s="15">
        <f>'Effort Sharing emissions'!AA30/'ESD targets'!$B25*100</f>
        <v>79.307539095180346</v>
      </c>
      <c r="M25" s="15">
        <f>'Effort Sharing emissions'!AB30/'ESD targets'!$B25*100</f>
        <v>81.701357564595725</v>
      </c>
      <c r="N25" s="15">
        <f>'Effort Sharing emissions'!AC30/'ESD targets'!$B25*100</f>
        <v>80.924877274616676</v>
      </c>
      <c r="O25" s="15">
        <f>'Effort Sharing emissions'!AD30/'ESD targets'!$B25*100</f>
        <v>80.763409159232111</v>
      </c>
      <c r="P25" s="15">
        <f>'Effort Sharing emissions'!AE30/'ESD targets'!$B25*100</f>
        <v>83.329822065569687</v>
      </c>
      <c r="Q25" s="15">
        <f>'Effort Sharing emissions'!AF30/'ESD targets'!$B25*100</f>
        <v>82.196467220100686</v>
      </c>
      <c r="R25" s="15">
        <f>'Effort Sharing emissions'!AG30/'ESD targets'!$B25*100</f>
        <v>75.936988466004081</v>
      </c>
      <c r="S25" s="15">
        <f>'Effort Sharing emissions'!AH30/'ESD targets'!$B25*100</f>
        <v>85.0374341381184</v>
      </c>
      <c r="T25" s="15">
        <f>'ESD targets'!Q25/'ESD targets'!$B25*100</f>
        <v>87.000000095668142</v>
      </c>
      <c r="U25" s="16"/>
      <c r="V25" s="16"/>
      <c r="W25" s="16"/>
      <c r="X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row>
    <row r="26" spans="1:48">
      <c r="A26" s="4" t="s">
        <v>31</v>
      </c>
      <c r="B26" s="15">
        <f>'ESD targets'!B26/'ESD targets'!$B26*100</f>
        <v>100</v>
      </c>
      <c r="C26" s="15">
        <f>'Effort Sharing emissions'!R31/'ESD targets'!$B26*100</f>
        <v>94.491344877009539</v>
      </c>
      <c r="D26" s="15">
        <f>'Effort Sharing emissions'!S31/'ESD targets'!$B26*100</f>
        <v>99.065980517650061</v>
      </c>
      <c r="E26" s="15">
        <f>'Effort Sharing emissions'!T31/'ESD targets'!$B26*100</f>
        <v>105.39105799508536</v>
      </c>
      <c r="F26" s="15">
        <f>'Effort Sharing emissions'!U31/'ESD targets'!$B26*100</f>
        <v>101.34247857965897</v>
      </c>
      <c r="G26" s="15">
        <f>'Effort Sharing emissions'!V31/'ESD targets'!$B26*100</f>
        <v>96.270449512466854</v>
      </c>
      <c r="H26" s="15">
        <f>'Effort Sharing emissions'!W31/'ESD targets'!$B26*100</f>
        <v>100.20293909566733</v>
      </c>
      <c r="I26" s="15">
        <f>'Effort Sharing emissions'!X31/'ESD targets'!$B26*100</f>
        <v>94.585114164113619</v>
      </c>
      <c r="J26" s="15">
        <f>'Effort Sharing emissions'!Y31/'ESD targets'!$B26*100</f>
        <v>94.628988394721787</v>
      </c>
      <c r="K26" s="15">
        <f>'Effort Sharing emissions'!Z31/'ESD targets'!$B26*100</f>
        <v>102.7732075126529</v>
      </c>
      <c r="L26" s="15">
        <f>'Effort Sharing emissions'!AA31/'ESD targets'!$B26*100</f>
        <v>105.59214559381125</v>
      </c>
      <c r="M26" s="15">
        <f>'Effort Sharing emissions'!AB31/'ESD targets'!$B26*100</f>
        <v>105.44608193451268</v>
      </c>
      <c r="N26" s="15">
        <f>'Effort Sharing emissions'!AC31/'ESD targets'!$B26*100</f>
        <v>106.64418784304436</v>
      </c>
      <c r="O26" s="15">
        <f>'Effort Sharing emissions'!AD31/'ESD targets'!$B26*100</f>
        <v>108.23256569318316</v>
      </c>
      <c r="P26" s="15">
        <f>'Effort Sharing emissions'!AE31/'ESD targets'!$B26*100</f>
        <v>106.87208338858053</v>
      </c>
      <c r="Q26" s="15">
        <f>'Effort Sharing emissions'!AF31/'ESD targets'!$B26*100</f>
        <v>101.28906655428951</v>
      </c>
      <c r="R26" s="15">
        <f>'Effort Sharing emissions'!AG31/'ESD targets'!$B26*100</f>
        <v>98.78478799558664</v>
      </c>
      <c r="S26" s="15">
        <f>'Effort Sharing emissions'!AH31/'ESD targets'!$B26*100</f>
        <v>101.51073151941061</v>
      </c>
      <c r="T26" s="15">
        <f>'ESD targets'!Q26/'ESD targets'!$B26*100</f>
        <v>117.00000526930576</v>
      </c>
      <c r="U26" s="16"/>
      <c r="V26" s="16"/>
      <c r="W26" s="16"/>
      <c r="X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row>
    <row r="27" spans="1:48">
      <c r="A27" s="4" t="s">
        <v>32</v>
      </c>
      <c r="B27" s="15">
        <f>'ESD targets'!B27/'ESD targets'!$B27*100</f>
        <v>100</v>
      </c>
      <c r="C27" s="15">
        <f>'Effort Sharing emissions'!R32/'ESD targets'!$B27*100</f>
        <v>84.365342322493618</v>
      </c>
      <c r="D27" s="15">
        <f>'Effort Sharing emissions'!S32/'ESD targets'!$B27*100</f>
        <v>87.467125557059859</v>
      </c>
      <c r="E27" s="15">
        <f>'Effort Sharing emissions'!T32/'ESD targets'!$B27*100</f>
        <v>103.10741770422283</v>
      </c>
      <c r="F27" s="15">
        <f>'Effort Sharing emissions'!U32/'ESD targets'!$B27*100</f>
        <v>97.152217976977639</v>
      </c>
      <c r="G27" s="15">
        <f>'Effort Sharing emissions'!V32/'ESD targets'!$B27*100</f>
        <v>83.796831685494126</v>
      </c>
      <c r="H27" s="15">
        <f>'Effort Sharing emissions'!W32/'ESD targets'!$B27*100</f>
        <v>86.432036900250836</v>
      </c>
      <c r="I27" s="15">
        <f>'Effort Sharing emissions'!X32/'ESD targets'!$B27*100</f>
        <v>94.928350096938573</v>
      </c>
      <c r="J27" s="15">
        <f>'Effort Sharing emissions'!Y32/'ESD targets'!$B27*100</f>
        <v>95.912089188762323</v>
      </c>
      <c r="K27" s="15">
        <f>'Effort Sharing emissions'!Z32/'ESD targets'!$B27*100</f>
        <v>93.942427795251945</v>
      </c>
      <c r="L27" s="15">
        <f>'Effort Sharing emissions'!AA32/'ESD targets'!$B27*100</f>
        <v>97.510172107242781</v>
      </c>
      <c r="M27" s="15">
        <f>'Effort Sharing emissions'!AB32/'ESD targets'!$B27*100</f>
        <v>99.990457511800884</v>
      </c>
      <c r="N27" s="15">
        <f>'Effort Sharing emissions'!AC32/'ESD targets'!$B27*100</f>
        <v>105.0517905595419</v>
      </c>
      <c r="O27" s="15">
        <f>'Effort Sharing emissions'!AD32/'ESD targets'!$B27*100</f>
        <v>106.64245268223698</v>
      </c>
      <c r="P27" s="15">
        <f>'Effort Sharing emissions'!AE32/'ESD targets'!$B27*100</f>
        <v>107.77868445259955</v>
      </c>
      <c r="Q27" s="15">
        <f>'Effort Sharing emissions'!AF32/'ESD targets'!$B27*100</f>
        <v>107.89884540473234</v>
      </c>
      <c r="R27" s="15">
        <f>'Effort Sharing emissions'!AG32/'ESD targets'!$B27*100</f>
        <v>105.96689815964622</v>
      </c>
      <c r="S27" s="15">
        <f>'Effort Sharing emissions'!AH32/'ESD targets'!$B27*100</f>
        <v>108.00879336722413</v>
      </c>
      <c r="T27" s="15">
        <f>'ESD targets'!Q27/'ESD targets'!$B27*100</f>
        <v>114.99999999999997</v>
      </c>
      <c r="U27" s="16"/>
      <c r="V27" s="16"/>
      <c r="W27" s="16"/>
      <c r="X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1:48">
      <c r="A28" s="4" t="s">
        <v>33</v>
      </c>
      <c r="B28" s="15">
        <f>'ESD targets'!B28/'ESD targets'!$B28*100</f>
        <v>100</v>
      </c>
      <c r="C28" s="15">
        <f>'Effort Sharing emissions'!R33/'ESD targets'!$B28*100</f>
        <v>99.417497038970865</v>
      </c>
      <c r="D28" s="15">
        <f>'Effort Sharing emissions'!S33/'ESD targets'!$B28*100</f>
        <v>96.728401759805735</v>
      </c>
      <c r="E28" s="15">
        <f>'Effort Sharing emissions'!T33/'ESD targets'!$B28*100</f>
        <v>92.475380935976716</v>
      </c>
      <c r="F28" s="15">
        <f>'Effort Sharing emissions'!U33/'ESD targets'!$B28*100</f>
        <v>96.031361468249628</v>
      </c>
      <c r="G28" s="15">
        <f>'Effort Sharing emissions'!V33/'ESD targets'!$B28*100</f>
        <v>89.883396226071056</v>
      </c>
      <c r="H28" s="15">
        <f>'Effort Sharing emissions'!W33/'ESD targets'!$B28*100</f>
        <v>94.863478107652725</v>
      </c>
      <c r="I28" s="15">
        <f>'Effort Sharing emissions'!X33/'ESD targets'!$B28*100</f>
        <v>95.742791588959847</v>
      </c>
      <c r="J28" s="15">
        <f>'Effort Sharing emissions'!Y33/'ESD targets'!$B28*100</f>
        <v>94.022371333123104</v>
      </c>
      <c r="K28" s="15">
        <f>'Effort Sharing emissions'!Z33/'ESD targets'!$B28*100</f>
        <v>92.303714303025529</v>
      </c>
      <c r="L28" s="15">
        <f>'Effort Sharing emissions'!AA33/'ESD targets'!$B28*100</f>
        <v>87.306837031002843</v>
      </c>
      <c r="M28" s="15">
        <f>'Effort Sharing emissions'!AB33/'ESD targets'!$B28*100</f>
        <v>84.834721179004063</v>
      </c>
      <c r="N28" s="15">
        <f>'Effort Sharing emissions'!AC33/'ESD targets'!$B28*100</f>
        <v>84.016421598118171</v>
      </c>
      <c r="O28" s="15">
        <f>'Effort Sharing emissions'!AD33/'ESD targets'!$B28*100</f>
        <v>86.174933157861659</v>
      </c>
      <c r="P28" s="15">
        <f>'Effort Sharing emissions'!AE33/'ESD targets'!$B28*100</f>
        <v>89.447702554560777</v>
      </c>
      <c r="Q28" s="15">
        <f>'Effort Sharing emissions'!AF33/'ESD targets'!$B28*100</f>
        <v>91.059353958130103</v>
      </c>
      <c r="R28" s="15">
        <f>'Effort Sharing emissions'!AG33/'ESD targets'!$B28*100</f>
        <v>75.770836537023683</v>
      </c>
      <c r="S28" s="15">
        <f>'Effort Sharing emissions'!AH33/'ESD targets'!$B28*100</f>
        <v>79.56333490109273</v>
      </c>
      <c r="T28" s="15">
        <f>'ESD targets'!Q28/'ESD targets'!$B28*100</f>
        <v>79.999996057628323</v>
      </c>
      <c r="U28" s="16"/>
      <c r="V28" s="16"/>
      <c r="W28" s="16"/>
      <c r="X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8">
      <c r="A29" s="4" t="s">
        <v>34</v>
      </c>
      <c r="B29" s="15">
        <f>'ESD targets'!B29/'ESD targets'!$B29*100</f>
        <v>100</v>
      </c>
      <c r="C29" s="15">
        <f>'Effort Sharing emissions'!R34/'ESD targets'!$B29*100</f>
        <v>90.259105688070434</v>
      </c>
      <c r="D29" s="15">
        <f>'Effort Sharing emissions'!S34/'ESD targets'!$B29*100</f>
        <v>94.420774936544873</v>
      </c>
      <c r="E29" s="15">
        <f>'Effort Sharing emissions'!T34/'ESD targets'!$B29*100</f>
        <v>98.940090113901192</v>
      </c>
      <c r="F29" s="15">
        <f>'Effort Sharing emissions'!U34/'ESD targets'!$B29*100</f>
        <v>94.148023147571593</v>
      </c>
      <c r="G29" s="15">
        <f>'Effort Sharing emissions'!V34/'ESD targets'!$B29*100</f>
        <v>88.541313254663621</v>
      </c>
      <c r="H29" s="15">
        <f>'Effort Sharing emissions'!W34/'ESD targets'!$B29*100</f>
        <v>95.32339762915683</v>
      </c>
      <c r="I29" s="15">
        <f>'Effort Sharing emissions'!X34/'ESD targets'!$B29*100</f>
        <v>91.039607828029204</v>
      </c>
      <c r="J29" s="15">
        <f>'Effort Sharing emissions'!Y34/'ESD targets'!$B29*100</f>
        <v>96.577674186909761</v>
      </c>
      <c r="K29" s="15">
        <f>'Effort Sharing emissions'!Z34/'ESD targets'!$B29*100</f>
        <v>112.06261204881454</v>
      </c>
      <c r="L29" s="15">
        <f>'Effort Sharing emissions'!AA34/'ESD targets'!$B29*100</f>
        <v>115.70130350680871</v>
      </c>
      <c r="M29" s="15">
        <f>'Effort Sharing emissions'!AB34/'ESD targets'!$B29*100</f>
        <v>116.53889611708162</v>
      </c>
      <c r="N29" s="15">
        <f>'Effort Sharing emissions'!AC34/'ESD targets'!$B29*100</f>
        <v>119.15993981171924</v>
      </c>
      <c r="O29" s="15">
        <f>'Effort Sharing emissions'!AD34/'ESD targets'!$B29*100</f>
        <v>127.98361633984172</v>
      </c>
      <c r="P29" s="15">
        <f>'Effort Sharing emissions'!AE34/'ESD targets'!$B29*100</f>
        <v>123.94236222419528</v>
      </c>
      <c r="Q29" s="15">
        <f>'Effort Sharing emissions'!AF34/'ESD targets'!$B29*100</f>
        <v>127.8743852714213</v>
      </c>
      <c r="R29" s="15">
        <f>'Effort Sharing emissions'!AG34/'ESD targets'!$B29*100</f>
        <v>117.47894311033622</v>
      </c>
      <c r="S29" s="15">
        <f>'Effort Sharing emissions'!AH34/'ESD targets'!$B29*100</f>
        <v>122.06523260584261</v>
      </c>
      <c r="T29" s="15">
        <f>'ESD targets'!Q29/'ESD targets'!$B29*100</f>
        <v>104.99998656086183</v>
      </c>
      <c r="U29" s="16"/>
      <c r="V29" s="16"/>
      <c r="W29" s="16"/>
      <c r="X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1:48">
      <c r="A30" s="4" t="s">
        <v>35</v>
      </c>
      <c r="B30" s="15">
        <f>'ESD targets'!B30/'ESD targets'!$B30*100</f>
        <v>100</v>
      </c>
      <c r="C30" s="15">
        <f>'Effort Sharing emissions'!R35/'ESD targets'!$B30*100</f>
        <v>94.919434977693129</v>
      </c>
      <c r="D30" s="15">
        <f>'Effort Sharing emissions'!S35/'ESD targets'!$B30*100</f>
        <v>93.91198732072003</v>
      </c>
      <c r="E30" s="15">
        <f>'Effort Sharing emissions'!T35/'ESD targets'!$B30*100</f>
        <v>91.133470663099544</v>
      </c>
      <c r="F30" s="15">
        <f>'Effort Sharing emissions'!U35/'ESD targets'!$B30*100</f>
        <v>94.198467696796499</v>
      </c>
      <c r="G30" s="15">
        <f>'Effort Sharing emissions'!V35/'ESD targets'!$B30*100</f>
        <v>91.811691981287609</v>
      </c>
      <c r="H30" s="15">
        <f>'Effort Sharing emissions'!W35/'ESD targets'!$B30*100</f>
        <v>98.298196378481336</v>
      </c>
      <c r="I30" s="15">
        <f>'Effort Sharing emissions'!X35/'ESD targets'!$B30*100</f>
        <v>90.804188023284127</v>
      </c>
      <c r="J30" s="15">
        <f>'Effort Sharing emissions'!Y35/'ESD targets'!$B30*100</f>
        <v>90.344520897288206</v>
      </c>
      <c r="K30" s="15">
        <f>'Effort Sharing emissions'!Z35/'ESD targets'!$B30*100</f>
        <v>84.696735954282772</v>
      </c>
      <c r="L30" s="15">
        <f>'Effort Sharing emissions'!AA35/'ESD targets'!$B30*100</f>
        <v>76.586409005627218</v>
      </c>
      <c r="M30" s="15">
        <f>'Effort Sharing emissions'!AB35/'ESD targets'!$B30*100</f>
        <v>79.115403661224235</v>
      </c>
      <c r="N30" s="15">
        <f>'Effort Sharing emissions'!AC35/'ESD targets'!$B30*100</f>
        <v>79.282614475343564</v>
      </c>
      <c r="O30" s="15">
        <f>'Effort Sharing emissions'!AD35/'ESD targets'!$B30*100</f>
        <v>80.059680266567611</v>
      </c>
      <c r="P30" s="15">
        <f>'Effort Sharing emissions'!AE35/'ESD targets'!$B30*100</f>
        <v>78.02964789548848</v>
      </c>
      <c r="Q30" s="15">
        <f>'Effort Sharing emissions'!AF35/'ESD targets'!$B30*100</f>
        <v>75.967930920270533</v>
      </c>
      <c r="R30" s="15">
        <f>'Effort Sharing emissions'!AG35/'ESD targets'!$B30*100</f>
        <v>70.56939911996939</v>
      </c>
      <c r="S30" s="15">
        <f>'Effort Sharing emissions'!AH35/'ESD targets'!$B30*100</f>
        <v>73.151316962318319</v>
      </c>
      <c r="T30" s="15">
        <f>'ESD targets'!Q30/'ESD targets'!$B30*100</f>
        <v>83.9999997496341</v>
      </c>
      <c r="U30" s="16"/>
      <c r="V30" s="16"/>
      <c r="W30" s="16"/>
      <c r="X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row>
    <row r="31" spans="1:48">
      <c r="A31" s="4" t="s">
        <v>36</v>
      </c>
      <c r="B31" s="15">
        <f>'ESD targets'!B31/'ESD targets'!$B31*100</f>
        <v>100</v>
      </c>
      <c r="C31" s="15">
        <f>'Effort Sharing emissions'!R36/'ESD targets'!$B31*100</f>
        <v>102.12236536601127</v>
      </c>
      <c r="D31" s="15">
        <f>'Effort Sharing emissions'!S36/'ESD targets'!$B31*100</f>
        <v>107.04392727782188</v>
      </c>
      <c r="E31" s="15">
        <f>'Effort Sharing emissions'!T36/'ESD targets'!$B31*100</f>
        <v>106.94035632155214</v>
      </c>
      <c r="F31" s="15">
        <f>'Effort Sharing emissions'!U36/'ESD targets'!$B31*100</f>
        <v>109.59792886387906</v>
      </c>
      <c r="G31" s="15">
        <f>'Effort Sharing emissions'!V36/'ESD targets'!$B31*100</f>
        <v>108.50531234268439</v>
      </c>
      <c r="H31" s="15">
        <f>'Effort Sharing emissions'!W36/'ESD targets'!$B31*100</f>
        <v>113.37282725803932</v>
      </c>
      <c r="I31" s="15">
        <f>'Effort Sharing emissions'!X36/'ESD targets'!$B31*100</f>
        <v>111.06965788760941</v>
      </c>
      <c r="J31" s="15">
        <f>'Effort Sharing emissions'!Y36/'ESD targets'!$B31*100</f>
        <v>110.40180167361487</v>
      </c>
      <c r="K31" s="15">
        <f>'Effort Sharing emissions'!Z36/'ESD targets'!$B31*100</f>
        <v>103.39561187061183</v>
      </c>
      <c r="L31" s="15">
        <f>'Effort Sharing emissions'!AA36/'ESD targets'!$B31*100</f>
        <v>100.86647680737362</v>
      </c>
      <c r="M31" s="15">
        <f>'Effort Sharing emissions'!AB36/'ESD targets'!$B31*100</f>
        <v>103.77196570669129</v>
      </c>
      <c r="N31" s="15">
        <f>'Effort Sharing emissions'!AC36/'ESD targets'!$B31*100</f>
        <v>110.37942335819673</v>
      </c>
      <c r="O31" s="15">
        <f>'Effort Sharing emissions'!AD36/'ESD targets'!$B31*100</f>
        <v>117.51450839569787</v>
      </c>
      <c r="P31" s="15">
        <f>'Effort Sharing emissions'!AE36/'ESD targets'!$B31*100</f>
        <v>118.3627182193314</v>
      </c>
      <c r="Q31" s="15">
        <f>'Effort Sharing emissions'!AF36/'ESD targets'!$B31*100</f>
        <v>116.16893832717734</v>
      </c>
      <c r="R31" s="15">
        <f>'Effort Sharing emissions'!AG36/'ESD targets'!$B31*100</f>
        <v>113.95111345414406</v>
      </c>
      <c r="S31" s="15">
        <f>'Effort Sharing emissions'!AH36/'ESD targets'!$B31*100</f>
        <v>115.48339373804986</v>
      </c>
      <c r="T31" s="15">
        <f>'ESD targets'!Q31/'ESD targets'!$B31*100</f>
        <v>114.00000015556979</v>
      </c>
      <c r="U31" s="16"/>
      <c r="V31" s="16"/>
      <c r="W31" s="16"/>
      <c r="X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8">
      <c r="A32" s="4" t="s">
        <v>37</v>
      </c>
      <c r="B32" s="15">
        <f>'ESD targets'!B32/'ESD targets'!$B32*100</f>
        <v>100</v>
      </c>
      <c r="C32" s="15">
        <f>'Effort Sharing emissions'!R37/'ESD targets'!$B32*100</f>
        <v>96.728590558845838</v>
      </c>
      <c r="D32" s="15">
        <f>'Effort Sharing emissions'!S37/'ESD targets'!$B32*100</f>
        <v>93.773519861684832</v>
      </c>
      <c r="E32" s="15">
        <f>'Effort Sharing emissions'!T37/'ESD targets'!$B32*100</f>
        <v>92.933415071394009</v>
      </c>
      <c r="F32" s="15">
        <f>'Effort Sharing emissions'!U37/'ESD targets'!$B32*100</f>
        <v>92.37045962003954</v>
      </c>
      <c r="G32" s="15">
        <f>'Effort Sharing emissions'!V37/'ESD targets'!$B32*100</f>
        <v>89.709064906072825</v>
      </c>
      <c r="H32" s="15">
        <f>'Effort Sharing emissions'!W37/'ESD targets'!$B32*100</f>
        <v>89.472093927411279</v>
      </c>
      <c r="I32" s="15">
        <f>'Effort Sharing emissions'!X37/'ESD targets'!$B32*100</f>
        <v>85.177285742205072</v>
      </c>
      <c r="J32" s="15">
        <f>'Effort Sharing emissions'!Y37/'ESD targets'!$B32*100</f>
        <v>80.745538171323489</v>
      </c>
      <c r="K32" s="15">
        <f>'Effort Sharing emissions'!Z37/'ESD targets'!$B32*100</f>
        <v>79.454388709953392</v>
      </c>
      <c r="L32" s="15">
        <f>'Effort Sharing emissions'!AA37/'ESD targets'!$B32*100</f>
        <v>79.920122176661351</v>
      </c>
      <c r="M32" s="15">
        <f>'Effort Sharing emissions'!AB37/'ESD targets'!$B32*100</f>
        <v>83.577787986414847</v>
      </c>
      <c r="N32" s="15">
        <f>'Effort Sharing emissions'!AC37/'ESD targets'!$B32*100</f>
        <v>85.550319779826339</v>
      </c>
      <c r="O32" s="15">
        <f>'Effort Sharing emissions'!AD37/'ESD targets'!$B32*100</f>
        <v>82.69766392629586</v>
      </c>
      <c r="P32" s="15">
        <f>'Effort Sharing emissions'!AE37/'ESD targets'!$B32*100</f>
        <v>83.490963553922668</v>
      </c>
      <c r="Q32" s="15">
        <f>'Effort Sharing emissions'!AF37/'ESD targets'!$B32*100</f>
        <v>85.456621365572133</v>
      </c>
      <c r="R32" s="15">
        <f>'Effort Sharing emissions'!AG37/'ESD targets'!$B32*100</f>
        <v>79.303366937000206</v>
      </c>
      <c r="S32" s="15">
        <f>'Effort Sharing emissions'!AH37/'ESD targets'!$B32*100</f>
        <v>82.615629767487235</v>
      </c>
      <c r="T32" s="15">
        <f>'ESD targets'!Q32/'ESD targets'!$B32*100</f>
        <v>101.00000045272783</v>
      </c>
      <c r="U32" s="16"/>
      <c r="V32" s="16"/>
      <c r="W32" s="16"/>
      <c r="X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8">
      <c r="A33" s="4" t="s">
        <v>38</v>
      </c>
      <c r="B33" s="15">
        <f>'ESD targets'!B33/'ESD targets'!$B33*100</f>
        <v>100</v>
      </c>
      <c r="C33" s="15">
        <f>'Effort Sharing emissions'!R38/'ESD targets'!$B33*100</f>
        <v>99.263410139846599</v>
      </c>
      <c r="D33" s="15">
        <f>'Effort Sharing emissions'!S38/'ESD targets'!$B33*100</f>
        <v>101.10307925519034</v>
      </c>
      <c r="E33" s="15">
        <f>'Effort Sharing emissions'!T38/'ESD targets'!$B33*100</f>
        <v>96.819144264595039</v>
      </c>
      <c r="F33" s="15">
        <f>'Effort Sharing emissions'!U38/'ESD targets'!$B33*100</f>
        <v>101.57292755950576</v>
      </c>
      <c r="G33" s="15">
        <f>'Effort Sharing emissions'!V38/'ESD targets'!$B33*100</f>
        <v>94.065309927505965</v>
      </c>
      <c r="H33" s="15">
        <f>'Effort Sharing emissions'!W38/'ESD targets'!$B33*100</f>
        <v>90.139550101376656</v>
      </c>
      <c r="I33" s="15">
        <f>'Effort Sharing emissions'!X38/'ESD targets'!$B33*100</f>
        <v>94.197628772757113</v>
      </c>
      <c r="J33" s="15">
        <f>'Effort Sharing emissions'!Y38/'ESD targets'!$B33*100</f>
        <v>96.459700439211971</v>
      </c>
      <c r="K33" s="15">
        <f>'Effort Sharing emissions'!Z38/'ESD targets'!$B33*100</f>
        <v>96.354172565324319</v>
      </c>
      <c r="L33" s="15">
        <f>'Effort Sharing emissions'!AA38/'ESD targets'!$B33*100</f>
        <v>96.109728825317021</v>
      </c>
      <c r="M33" s="15">
        <f>'Effort Sharing emissions'!AB38/'ESD targets'!$B33*100</f>
        <v>98.787933729521811</v>
      </c>
      <c r="N33" s="15">
        <f>'Effort Sharing emissions'!AC38/'ESD targets'!$B33*100</f>
        <v>96.890048216239336</v>
      </c>
      <c r="O33" s="15">
        <f>'Effort Sharing emissions'!AD38/'ESD targets'!$B33*100</f>
        <v>99.858380236690181</v>
      </c>
      <c r="P33" s="15">
        <f>'Effort Sharing emissions'!AE38/'ESD targets'!$B33*100</f>
        <v>102.89324467722774</v>
      </c>
      <c r="Q33" s="15">
        <f>'Effort Sharing emissions'!AF38/'ESD targets'!$B33*100</f>
        <v>99.657100641591981</v>
      </c>
      <c r="R33" s="15">
        <f>'Effort Sharing emissions'!AG38/'ESD targets'!$B33*100</f>
        <v>102.19081177559583</v>
      </c>
      <c r="S33" s="15">
        <f>'Effort Sharing emissions'!AH38/'ESD targets'!$B33*100</f>
        <v>109.92526957776573</v>
      </c>
      <c r="T33" s="15">
        <f>'ESD targets'!Q33/'ESD targets'!$B33*100</f>
        <v>119.00000049026013</v>
      </c>
      <c r="U33" s="16"/>
      <c r="V33" s="16"/>
      <c r="W33" s="16"/>
      <c r="X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8">
      <c r="A34" s="4" t="s">
        <v>39</v>
      </c>
      <c r="B34" s="15">
        <f>'ESD targets'!B34/'ESD targets'!$B34*100</f>
        <v>100</v>
      </c>
      <c r="C34" s="15">
        <f>'Effort Sharing emissions'!R39/'ESD targets'!$B34*100</f>
        <v>93.649835786360384</v>
      </c>
      <c r="D34" s="15">
        <f>'Effort Sharing emissions'!S39/'ESD targets'!$B34*100</f>
        <v>90.194400063118906</v>
      </c>
      <c r="E34" s="15">
        <f>'Effort Sharing emissions'!T39/'ESD targets'!$B34*100</f>
        <v>87.860273774403737</v>
      </c>
      <c r="F34" s="15">
        <f>'Effort Sharing emissions'!U39/'ESD targets'!$B34*100</f>
        <v>94.837964876382088</v>
      </c>
      <c r="G34" s="15">
        <f>'Effort Sharing emissions'!V39/'ESD targets'!$B34*100</f>
        <v>93.542671241389584</v>
      </c>
      <c r="H34" s="15">
        <f>'Effort Sharing emissions'!W39/'ESD targets'!$B34*100</f>
        <v>97.424375536860822</v>
      </c>
      <c r="I34" s="15">
        <f>'Effort Sharing emissions'!X39/'ESD targets'!$B34*100</f>
        <v>93.005108981103007</v>
      </c>
      <c r="J34" s="15">
        <f>'Effort Sharing emissions'!Y39/'ESD targets'!$B34*100</f>
        <v>88.608036242828874</v>
      </c>
      <c r="K34" s="15">
        <f>'Effort Sharing emissions'!Z39/'ESD targets'!$B34*100</f>
        <v>91.798523814679356</v>
      </c>
      <c r="L34" s="15">
        <f>'Effort Sharing emissions'!AA39/'ESD targets'!$B34*100</f>
        <v>86.145647674041413</v>
      </c>
      <c r="M34" s="15">
        <f>'Effort Sharing emissions'!AB39/'ESD targets'!$B34*100</f>
        <v>87.462856410299636</v>
      </c>
      <c r="N34" s="15">
        <f>'Effort Sharing emissions'!AC39/'ESD targets'!$B34*100</f>
        <v>86.043528355112898</v>
      </c>
      <c r="O34" s="15">
        <f>'Effort Sharing emissions'!AD39/'ESD targets'!$B34*100</f>
        <v>92.536887857677925</v>
      </c>
      <c r="P34" s="15">
        <f>'Effort Sharing emissions'!AE39/'ESD targets'!$B34*100</f>
        <v>91.732410494354369</v>
      </c>
      <c r="Q34" s="15">
        <f>'Effort Sharing emissions'!AF39/'ESD targets'!$B34*100</f>
        <v>87.477407364582319</v>
      </c>
      <c r="R34" s="15">
        <f>'Effort Sharing emissions'!AG39/'ESD targets'!$B34*100</f>
        <v>82.207067023616986</v>
      </c>
      <c r="S34" s="15">
        <f>'Effort Sharing emissions'!AH39/'ESD targets'!$B34*100</f>
        <v>88.705588505628597</v>
      </c>
      <c r="T34" s="15">
        <f>'ESD targets'!Q34/'ESD targets'!$B34*100</f>
        <v>113.00000134996242</v>
      </c>
      <c r="U34" s="16"/>
      <c r="V34" s="16"/>
      <c r="W34" s="16"/>
      <c r="X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1:48">
      <c r="A35" s="4" t="s">
        <v>40</v>
      </c>
      <c r="B35" s="15">
        <f>'ESD targets'!B35/'ESD targets'!$B35*100</f>
        <v>100</v>
      </c>
      <c r="C35" s="15">
        <f>'Effort Sharing emissions'!R40/'ESD targets'!$B35*100</f>
        <v>98.932246853777144</v>
      </c>
      <c r="D35" s="15">
        <f>'Effort Sharing emissions'!S40/'ESD targets'!$B35*100</f>
        <v>99.800401459203229</v>
      </c>
      <c r="E35" s="15">
        <f>'Effort Sharing emissions'!T40/'ESD targets'!$B35*100</f>
        <v>99.644869138312359</v>
      </c>
      <c r="F35" s="15">
        <f>'Effort Sharing emissions'!U40/'ESD targets'!$B35*100</f>
        <v>108.30956164392265</v>
      </c>
      <c r="G35" s="15">
        <f>'Effort Sharing emissions'!V40/'ESD targets'!$B35*100</f>
        <v>96.942386138358501</v>
      </c>
      <c r="H35" s="15">
        <f>'Effort Sharing emissions'!W40/'ESD targets'!$B35*100</f>
        <v>98.373174194264806</v>
      </c>
      <c r="I35" s="15">
        <f>'Effort Sharing emissions'!X40/'ESD targets'!$B35*100</f>
        <v>98.244189615859966</v>
      </c>
      <c r="J35" s="15">
        <f>'Effort Sharing emissions'!Y40/'ESD targets'!$B35*100</f>
        <v>96.012224268182777</v>
      </c>
      <c r="K35" s="15">
        <f>'Effort Sharing emissions'!Z40/'ESD targets'!$B35*100</f>
        <v>92.321706869220336</v>
      </c>
      <c r="L35" s="15">
        <f>'Effort Sharing emissions'!AA40/'ESD targets'!$B35*100</f>
        <v>88.494790337723657</v>
      </c>
      <c r="M35" s="15">
        <f>'Effort Sharing emissions'!AB40/'ESD targets'!$B35*100</f>
        <v>90.584014388852808</v>
      </c>
      <c r="N35" s="15">
        <f>'Effort Sharing emissions'!AC40/'ESD targets'!$B35*100</f>
        <v>94.955168475176194</v>
      </c>
      <c r="O35" s="15">
        <f>'Effort Sharing emissions'!AD40/'ESD targets'!$B35*100</f>
        <v>91.954287762080995</v>
      </c>
      <c r="P35" s="15">
        <f>'Effort Sharing emissions'!AE40/'ESD targets'!$B35*100</f>
        <v>93.239385014243183</v>
      </c>
      <c r="Q35" s="15">
        <f>'Effort Sharing emissions'!AF40/'ESD targets'!$B35*100</f>
        <v>91.346989142266978</v>
      </c>
      <c r="R35" s="15">
        <f>'Effort Sharing emissions'!AG40/'ESD targets'!$B35*100</f>
        <v>82.426708354248277</v>
      </c>
      <c r="S35" s="15">
        <f>'Effort Sharing emissions'!AH40/'ESD targets'!$B35*100</f>
        <v>88.087204888409474</v>
      </c>
      <c r="T35" s="15">
        <f>'ESD targets'!Q35/'ESD targets'!$B35*100</f>
        <v>103.99999932397535</v>
      </c>
      <c r="U35" s="16"/>
      <c r="V35" s="16"/>
      <c r="W35" s="16"/>
      <c r="X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1:48">
      <c r="A36" s="4" t="s">
        <v>41</v>
      </c>
      <c r="B36" s="15">
        <f>'ESD targets'!B36/'ESD targets'!$B36*100</f>
        <v>100</v>
      </c>
      <c r="C36" s="15">
        <f>'Effort Sharing emissions'!R41/'ESD targets'!$B36*100</f>
        <v>100.9090855249255</v>
      </c>
      <c r="D36" s="15">
        <f>'Effort Sharing emissions'!S41/'ESD targets'!$B36*100</f>
        <v>102.46446736893643</v>
      </c>
      <c r="E36" s="15">
        <f>'Effort Sharing emissions'!T41/'ESD targets'!$B36*100</f>
        <v>104.34632378316991</v>
      </c>
      <c r="F36" s="15">
        <f>'Effort Sharing emissions'!U41/'ESD targets'!$B36*100</f>
        <v>99.827183011826648</v>
      </c>
      <c r="G36" s="15">
        <f>'Effort Sharing emissions'!V41/'ESD targets'!$B36*100</f>
        <v>94.495562743844999</v>
      </c>
      <c r="H36" s="15">
        <f>'Effort Sharing emissions'!W41/'ESD targets'!$B36*100</f>
        <v>95.149103838797515</v>
      </c>
      <c r="I36" s="15">
        <f>'Effort Sharing emissions'!X41/'ESD targets'!$B36*100</f>
        <v>90.480192059854275</v>
      </c>
      <c r="J36" s="15">
        <f>'Effort Sharing emissions'!Y41/'ESD targets'!$B36*100</f>
        <v>86.527989004697233</v>
      </c>
      <c r="K36" s="15">
        <f>'Effort Sharing emissions'!Z41/'ESD targets'!$B36*100</f>
        <v>84.867227618026249</v>
      </c>
      <c r="L36" s="15">
        <f>'Effort Sharing emissions'!AA41/'ESD targets'!$B36*100</f>
        <v>84.645752857336092</v>
      </c>
      <c r="M36" s="15">
        <f>'Effort Sharing emissions'!AB41/'ESD targets'!$B36*100</f>
        <v>83.119487679367907</v>
      </c>
      <c r="N36" s="15">
        <f>'Effort Sharing emissions'!AC41/'ESD targets'!$B36*100</f>
        <v>84.102162679931723</v>
      </c>
      <c r="O36" s="15">
        <f>'Effort Sharing emissions'!AD41/'ESD targets'!$B36*100</f>
        <v>85.218826458380477</v>
      </c>
      <c r="P36" s="15">
        <f>'Effort Sharing emissions'!AE41/'ESD targets'!$B36*100</f>
        <v>86.033424397884033</v>
      </c>
      <c r="Q36" s="15">
        <f>'Effort Sharing emissions'!AF41/'ESD targets'!$B36*100</f>
        <v>85.545677528958635</v>
      </c>
      <c r="R36" s="15">
        <f>'Effort Sharing emissions'!AG41/'ESD targets'!$B36*100</f>
        <v>78.049406675680771</v>
      </c>
      <c r="S36" s="15">
        <f>'Effort Sharing emissions'!AH41/'ESD targets'!$B36*100</f>
        <v>82.625774398517038</v>
      </c>
      <c r="T36" s="15">
        <f>'ESD targets'!Q36/'ESD targets'!$B36*100</f>
        <v>90.000000127124352</v>
      </c>
      <c r="U36" s="16"/>
      <c r="V36" s="16"/>
      <c r="W36" s="16"/>
      <c r="X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1:48">
      <c r="A37" s="4" t="s">
        <v>42</v>
      </c>
      <c r="B37" s="15">
        <f>'ESD targets'!B37/'ESD targets'!$B37*100</f>
        <v>100</v>
      </c>
      <c r="C37" s="15">
        <f>'Effort Sharing emissions'!R42/'ESD targets'!$B37*100</f>
        <v>98.285639135773735</v>
      </c>
      <c r="D37" s="15">
        <f>'Effort Sharing emissions'!S42/'ESD targets'!$B37*100</f>
        <v>96.122653704225471</v>
      </c>
      <c r="E37" s="15">
        <f>'Effort Sharing emissions'!T42/'ESD targets'!$B37*100</f>
        <v>96.326125434140124</v>
      </c>
      <c r="F37" s="15">
        <f>'Effort Sharing emissions'!U42/'ESD targets'!$B37*100</f>
        <v>92.476440747677984</v>
      </c>
      <c r="G37" s="15">
        <f>'Effort Sharing emissions'!V42/'ESD targets'!$B37*100</f>
        <v>89.483452464053599</v>
      </c>
      <c r="H37" s="15">
        <f>'Effort Sharing emissions'!W42/'ESD targets'!$B37*100</f>
        <v>91.215721352990343</v>
      </c>
      <c r="I37" s="15">
        <f>'Effort Sharing emissions'!X42/'ESD targets'!$B37*100</f>
        <v>88.166782204915251</v>
      </c>
      <c r="J37" s="15">
        <f>'Effort Sharing emissions'!Y42/'ESD targets'!$B37*100</f>
        <v>85.783103684240558</v>
      </c>
      <c r="K37" s="15">
        <f>'Effort Sharing emissions'!Z42/'ESD targets'!$B37*100</f>
        <v>81.15645181016373</v>
      </c>
      <c r="L37" s="15">
        <f>'Effort Sharing emissions'!AA42/'ESD targets'!$B37*100</f>
        <v>79.417025838863324</v>
      </c>
      <c r="M37" s="15">
        <f>'Effort Sharing emissions'!AB42/'ESD targets'!$B37*100</f>
        <v>77.978166383327874</v>
      </c>
      <c r="N37" s="15">
        <f>'Effort Sharing emissions'!AC42/'ESD targets'!$B37*100</f>
        <v>75.0222716389449</v>
      </c>
      <c r="O37" s="15">
        <f>'Effort Sharing emissions'!AD42/'ESD targets'!$B37*100</f>
        <v>74.834313989362883</v>
      </c>
      <c r="P37" s="15">
        <f>'Effort Sharing emissions'!AE42/'ESD targets'!$B37*100</f>
        <v>72.234109619023087</v>
      </c>
      <c r="Q37" s="15">
        <f>'Effort Sharing emissions'!AF42/'ESD targets'!$B37*100</f>
        <v>72.877016070362501</v>
      </c>
      <c r="R37" s="15">
        <f>'Effort Sharing emissions'!AG42/'ESD targets'!$B37*100</f>
        <v>67.596122686220966</v>
      </c>
      <c r="S37" s="15">
        <f>'Effort Sharing emissions'!AH42/'ESD targets'!$B37*100</f>
        <v>67.059521605714053</v>
      </c>
      <c r="T37" s="15">
        <f>'ESD targets'!Q37/'ESD targets'!$B37*100</f>
        <v>82.999999953991335</v>
      </c>
      <c r="U37" s="16"/>
      <c r="V37" s="16"/>
      <c r="W37" s="16"/>
      <c r="X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row>
    <row r="38" spans="1:48">
      <c r="A38" s="4" t="s">
        <v>43</v>
      </c>
      <c r="B38" s="15">
        <f>'ESD targets'!B38/'ESD targets'!$B38*100</f>
        <v>100</v>
      </c>
      <c r="C38" s="15" t="e">
        <f>'Effort Sharing emissions'!#REF!/'ESD targets'!$B38*100</f>
        <v>#REF!</v>
      </c>
      <c r="D38" s="15" t="e">
        <f>'Effort Sharing emissions'!#REF!/'ESD targets'!$B38*100</f>
        <v>#REF!</v>
      </c>
      <c r="E38" s="15" t="e">
        <f>'Effort Sharing emissions'!#REF!/'ESD targets'!$B38*100</f>
        <v>#REF!</v>
      </c>
      <c r="F38" s="15" t="e">
        <f>'Effort Sharing emissions'!#REF!/'ESD targets'!$B38*100</f>
        <v>#REF!</v>
      </c>
      <c r="G38" s="15" t="e">
        <f>'Effort Sharing emissions'!#REF!/'ESD targets'!$B38*100</f>
        <v>#REF!</v>
      </c>
      <c r="H38" s="15" t="e">
        <f>'Effort Sharing emissions'!#REF!/'ESD targets'!$B38*100</f>
        <v>#REF!</v>
      </c>
      <c r="I38" s="15" t="e">
        <f>'Effort Sharing emissions'!#REF!/'ESD targets'!$B38*100</f>
        <v>#REF!</v>
      </c>
      <c r="J38" s="15" t="e">
        <f>'Effort Sharing emissions'!#REF!/'ESD targets'!$B38*100</f>
        <v>#REF!</v>
      </c>
      <c r="K38" s="15" t="e">
        <f>'Effort Sharing emissions'!#REF!/'ESD targets'!$B38*100</f>
        <v>#REF!</v>
      </c>
      <c r="L38" s="15" t="e">
        <f>'Effort Sharing emissions'!#REF!/'ESD targets'!$B38*100</f>
        <v>#REF!</v>
      </c>
      <c r="M38" s="15" t="e">
        <f>'Effort Sharing emissions'!#REF!/'ESD targets'!$B38*100</f>
        <v>#REF!</v>
      </c>
      <c r="N38" s="15" t="e">
        <f>'Effort Sharing emissions'!#REF!/'ESD targets'!$B38*100</f>
        <v>#REF!</v>
      </c>
      <c r="O38" s="15" t="e">
        <f>'Effort Sharing emissions'!#REF!/'ESD targets'!$B38*100</f>
        <v>#REF!</v>
      </c>
      <c r="P38" s="15" t="e">
        <f>'Effort Sharing emissions'!#REF!/'ESD targets'!$B38*100</f>
        <v>#REF!</v>
      </c>
      <c r="Q38" s="15" t="e">
        <f>'Effort Sharing emissions'!#REF!/'ESD targets'!$B38*100</f>
        <v>#REF!</v>
      </c>
      <c r="R38" s="15" t="e">
        <f>'Effort Sharing emissions'!#REF!/'ESD targets'!$B38*100</f>
        <v>#REF!</v>
      </c>
      <c r="S38" s="15"/>
      <c r="T38" s="15">
        <f>'ESD targets'!Q38/'ESD targets'!$B38*100</f>
        <v>83.999999923402711</v>
      </c>
      <c r="U38" s="16"/>
      <c r="V38" s="16"/>
      <c r="W38" s="16"/>
      <c r="X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row>
    <row r="39" spans="1:48" s="18" customFormat="1">
      <c r="A39" s="17" t="s">
        <v>44</v>
      </c>
      <c r="B39" s="15">
        <f>'ESD targets'!B39/'ESD targets'!$B39*100</f>
        <v>100</v>
      </c>
      <c r="C39" s="15" t="e">
        <f>'Effort Sharing emissions'!#REF!/'ESD targets'!$B39*100</f>
        <v>#REF!</v>
      </c>
      <c r="D39" s="15" t="e">
        <f>'Effort Sharing emissions'!#REF!/'ESD targets'!$B39*100</f>
        <v>#REF!</v>
      </c>
      <c r="E39" s="15" t="e">
        <f>'Effort Sharing emissions'!#REF!/'ESD targets'!$B39*100</f>
        <v>#REF!</v>
      </c>
      <c r="F39" s="15" t="e">
        <f>'Effort Sharing emissions'!#REF!/'ESD targets'!$B39*100</f>
        <v>#REF!</v>
      </c>
      <c r="G39" s="15" t="e">
        <f>'Effort Sharing emissions'!#REF!/'ESD targets'!$B39*100</f>
        <v>#REF!</v>
      </c>
      <c r="H39" s="15" t="e">
        <f>'Effort Sharing emissions'!#REF!/'ESD targets'!$B39*100</f>
        <v>#REF!</v>
      </c>
      <c r="I39" s="15" t="e">
        <f>'Effort Sharing emissions'!#REF!/'ESD targets'!$B39*100</f>
        <v>#REF!</v>
      </c>
      <c r="J39" s="15" t="e">
        <f>'Effort Sharing emissions'!#REF!/'ESD targets'!$B39*100</f>
        <v>#REF!</v>
      </c>
      <c r="K39" s="15" t="e">
        <f>'Effort Sharing emissions'!#REF!/'ESD targets'!$B39*100</f>
        <v>#REF!</v>
      </c>
      <c r="L39" s="15" t="e">
        <f>'Effort Sharing emissions'!#REF!/'ESD targets'!$B39*100</f>
        <v>#REF!</v>
      </c>
      <c r="M39" s="15" t="e">
        <f>'Effort Sharing emissions'!#REF!/'ESD targets'!$B39*100</f>
        <v>#REF!</v>
      </c>
      <c r="N39" s="15" t="e">
        <f>'Effort Sharing emissions'!#REF!/'ESD targets'!$B39*100</f>
        <v>#REF!</v>
      </c>
      <c r="O39" s="15" t="e">
        <f>'Effort Sharing emissions'!#REF!/'ESD targets'!$B39*100</f>
        <v>#REF!</v>
      </c>
      <c r="P39" s="15" t="e">
        <f>'Effort Sharing emissions'!#REF!/'ESD targets'!$B39*100</f>
        <v>#REF!</v>
      </c>
      <c r="Q39" s="15" t="e">
        <f>'Effort Sharing emissions'!#REF!/'ESD targets'!$B39*100</f>
        <v>#REF!</v>
      </c>
      <c r="R39" s="15" t="e">
        <f>'Effort Sharing emissions'!#REF!/'ESD targets'!$B39*100</f>
        <v>#REF!</v>
      </c>
      <c r="S39" s="15"/>
      <c r="T39" s="15">
        <f>'ESD targets'!Q39/'ESD targets'!$B39*100</f>
        <v>90.686530337522285</v>
      </c>
      <c r="U39" s="17"/>
      <c r="V39" s="17"/>
      <c r="W39" s="17"/>
      <c r="X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row>
    <row r="40" spans="1:48">
      <c r="A40" s="18"/>
      <c r="B40" s="15"/>
      <c r="C40" s="19"/>
    </row>
    <row r="41" spans="1:48">
      <c r="Z41" s="20"/>
      <c r="AA41" s="20"/>
      <c r="AB41" s="20"/>
    </row>
    <row r="42" spans="1:48">
      <c r="C42" s="21"/>
      <c r="Z42" s="20"/>
      <c r="AA42" s="20"/>
      <c r="AB42" s="20"/>
    </row>
    <row r="43" spans="1:48">
      <c r="Z43" s="20"/>
      <c r="AA43" s="20"/>
      <c r="AB43" s="20"/>
    </row>
    <row r="44" spans="1:48">
      <c r="Z44" s="20"/>
      <c r="AA44" s="20"/>
      <c r="AB44" s="20"/>
    </row>
    <row r="45" spans="1:48">
      <c r="Z45" s="20"/>
      <c r="AA45" s="20"/>
      <c r="AB45" s="20"/>
    </row>
    <row r="46" spans="1:48">
      <c r="Z46" s="20"/>
      <c r="AA46" s="20"/>
      <c r="AB46" s="20"/>
    </row>
    <row r="47" spans="1:48">
      <c r="Z47" s="20"/>
      <c r="AA47" s="20"/>
      <c r="AB47" s="20"/>
    </row>
    <row r="48" spans="1:48">
      <c r="Z48" s="20"/>
      <c r="AA48" s="20"/>
      <c r="AB48" s="20"/>
    </row>
    <row r="49" spans="26:28">
      <c r="Z49" s="20"/>
      <c r="AA49" s="20"/>
      <c r="AB49" s="20"/>
    </row>
    <row r="50" spans="26:28">
      <c r="Z50" s="20"/>
      <c r="AA50" s="20"/>
      <c r="AB50" s="20"/>
    </row>
    <row r="51" spans="26:28">
      <c r="Z51" s="20"/>
      <c r="AA51" s="20"/>
      <c r="AB51" s="20"/>
    </row>
    <row r="52" spans="26:28">
      <c r="Z52" s="20"/>
      <c r="AA52" s="20"/>
      <c r="AB52" s="20"/>
    </row>
    <row r="53" spans="26:28">
      <c r="Z53" s="20"/>
      <c r="AA53" s="20"/>
      <c r="AB53" s="20"/>
    </row>
    <row r="54" spans="26:28">
      <c r="Z54" s="20"/>
      <c r="AA54" s="20"/>
      <c r="AB54" s="20"/>
    </row>
    <row r="55" spans="26:28">
      <c r="Z55" s="20"/>
      <c r="AA55" s="20"/>
      <c r="AB55" s="20"/>
    </row>
    <row r="56" spans="26:28">
      <c r="Z56" s="20"/>
      <c r="AA56" s="20"/>
      <c r="AB56" s="20"/>
    </row>
    <row r="57" spans="26:28">
      <c r="Z57" s="20"/>
      <c r="AA57" s="20"/>
      <c r="AB57" s="20"/>
    </row>
    <row r="58" spans="26:28">
      <c r="Z58" s="20"/>
      <c r="AA58" s="20"/>
      <c r="AB58" s="20"/>
    </row>
    <row r="59" spans="26:28">
      <c r="Z59" s="20"/>
      <c r="AA59" s="20"/>
      <c r="AB59" s="20"/>
    </row>
    <row r="60" spans="26:28">
      <c r="Z60" s="20"/>
      <c r="AA60" s="20"/>
      <c r="AB60" s="20"/>
    </row>
    <row r="61" spans="26:28">
      <c r="Z61" s="20"/>
      <c r="AA61" s="20"/>
      <c r="AB61" s="20"/>
    </row>
    <row r="62" spans="26:28">
      <c r="Z62" s="20"/>
      <c r="AA62" s="20"/>
      <c r="AB62" s="20"/>
    </row>
    <row r="63" spans="26:28">
      <c r="Z63" s="20"/>
      <c r="AA63" s="20"/>
      <c r="AB63" s="20"/>
    </row>
    <row r="64" spans="26:28">
      <c r="Z64" s="20"/>
      <c r="AA64" s="20"/>
      <c r="AB64" s="20"/>
    </row>
    <row r="65" spans="26:28">
      <c r="Z65" s="20"/>
      <c r="AA65" s="20"/>
      <c r="AB65" s="20"/>
    </row>
    <row r="66" spans="26:28">
      <c r="Z66" s="20"/>
      <c r="AA66" s="20"/>
      <c r="AB66" s="20"/>
    </row>
    <row r="67" spans="26:28">
      <c r="Z67" s="20"/>
      <c r="AA67" s="20"/>
      <c r="AB67" s="20"/>
    </row>
    <row r="68" spans="26:28">
      <c r="Z68" s="20"/>
      <c r="AA68" s="20"/>
      <c r="AB68" s="20"/>
    </row>
    <row r="69" spans="26:28">
      <c r="Z69" s="20"/>
      <c r="AA69" s="20"/>
      <c r="AB69" s="20"/>
    </row>
  </sheetData>
  <mergeCells count="2">
    <mergeCell ref="C9:J9"/>
    <mergeCell ref="K9:L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0"/>
  <sheetViews>
    <sheetView workbookViewId="0">
      <selection activeCell="B10" sqref="B10:AA10"/>
    </sheetView>
  </sheetViews>
  <sheetFormatPr defaultRowHeight="14.5"/>
  <cols>
    <col min="1" max="1" width="14" customWidth="1"/>
    <col min="2" max="2" width="15.54296875" customWidth="1"/>
  </cols>
  <sheetData>
    <row r="1" spans="1:27">
      <c r="A1" s="34" t="s">
        <v>0</v>
      </c>
      <c r="B1" s="44" t="s">
        <v>133</v>
      </c>
    </row>
    <row r="2" spans="1:27">
      <c r="A2" s="34" t="s">
        <v>2</v>
      </c>
      <c r="B2" s="43" t="s">
        <v>3</v>
      </c>
    </row>
    <row r="3" spans="1:27">
      <c r="A3" s="34" t="s">
        <v>4</v>
      </c>
      <c r="B3" s="43" t="s">
        <v>5</v>
      </c>
    </row>
    <row r="4" spans="1:27">
      <c r="A4" s="34" t="s">
        <v>6</v>
      </c>
      <c r="B4" s="43" t="s">
        <v>7</v>
      </c>
    </row>
    <row r="5" spans="1:27">
      <c r="A5" s="34" t="s">
        <v>8</v>
      </c>
      <c r="B5" s="43" t="s">
        <v>9</v>
      </c>
    </row>
    <row r="6" spans="1:27">
      <c r="A6" s="34" t="s">
        <v>10</v>
      </c>
      <c r="B6" s="45">
        <v>44774</v>
      </c>
    </row>
    <row r="7" spans="1:27">
      <c r="A7" s="34" t="s">
        <v>11</v>
      </c>
      <c r="B7" s="45"/>
    </row>
    <row r="10" spans="1:27">
      <c r="A10" s="2" t="s">
        <v>15</v>
      </c>
      <c r="B10" s="2">
        <v>2005</v>
      </c>
      <c r="C10" s="2">
        <v>2006</v>
      </c>
      <c r="D10" s="2">
        <v>2007</v>
      </c>
      <c r="E10" s="2">
        <v>2008</v>
      </c>
      <c r="F10" s="2">
        <v>2009</v>
      </c>
      <c r="G10" s="2">
        <v>2010</v>
      </c>
      <c r="H10" s="2">
        <v>2011</v>
      </c>
      <c r="I10" s="2">
        <v>2012</v>
      </c>
      <c r="J10" s="2">
        <v>2013</v>
      </c>
      <c r="K10" s="2">
        <v>2014</v>
      </c>
      <c r="L10" s="2">
        <v>2015</v>
      </c>
      <c r="M10" s="2">
        <v>2016</v>
      </c>
      <c r="N10" s="2">
        <v>2017</v>
      </c>
      <c r="O10" s="2">
        <v>2018</v>
      </c>
      <c r="P10" s="2">
        <v>2019</v>
      </c>
      <c r="Q10" s="2">
        <v>2020</v>
      </c>
      <c r="R10" s="2">
        <v>2021</v>
      </c>
      <c r="S10" s="2">
        <v>2022</v>
      </c>
      <c r="T10" s="2">
        <v>2023</v>
      </c>
      <c r="U10" s="2">
        <v>2024</v>
      </c>
      <c r="V10" s="2">
        <v>2025</v>
      </c>
      <c r="W10" s="2">
        <v>2026</v>
      </c>
      <c r="X10" s="2">
        <v>2027</v>
      </c>
      <c r="Y10" s="2">
        <v>2028</v>
      </c>
      <c r="Z10" s="2">
        <v>2029</v>
      </c>
      <c r="AA10" s="2">
        <v>2030</v>
      </c>
    </row>
    <row r="11" spans="1:27">
      <c r="A11" t="s">
        <v>16</v>
      </c>
    </row>
    <row r="12" spans="1:27">
      <c r="A12" t="s">
        <v>17</v>
      </c>
    </row>
    <row r="13" spans="1:27">
      <c r="A13" t="s">
        <v>18</v>
      </c>
    </row>
    <row r="14" spans="1:27">
      <c r="A14" t="s">
        <v>19</v>
      </c>
    </row>
    <row r="15" spans="1:27">
      <c r="A15" t="s">
        <v>20</v>
      </c>
    </row>
    <row r="16" spans="1:27">
      <c r="A16" t="s">
        <v>131</v>
      </c>
    </row>
    <row r="17" spans="1:1">
      <c r="A17" t="s">
        <v>22</v>
      </c>
    </row>
    <row r="18" spans="1:1">
      <c r="A18" t="s">
        <v>23</v>
      </c>
    </row>
    <row r="19" spans="1:1">
      <c r="A19" t="s">
        <v>24</v>
      </c>
    </row>
    <row r="20" spans="1:1">
      <c r="A20" t="s">
        <v>25</v>
      </c>
    </row>
    <row r="21" spans="1:1">
      <c r="A21" t="s">
        <v>26</v>
      </c>
    </row>
    <row r="22" spans="1:1">
      <c r="A22" t="s">
        <v>27</v>
      </c>
    </row>
    <row r="23" spans="1:1">
      <c r="A23" t="s">
        <v>28</v>
      </c>
    </row>
    <row r="24" spans="1:1">
      <c r="A24" t="s">
        <v>29</v>
      </c>
    </row>
    <row r="25" spans="1:1">
      <c r="A25" t="s">
        <v>30</v>
      </c>
    </row>
    <row r="26" spans="1:1">
      <c r="A26" t="s">
        <v>31</v>
      </c>
    </row>
    <row r="27" spans="1:1">
      <c r="A27" t="s">
        <v>32</v>
      </c>
    </row>
    <row r="28" spans="1:1">
      <c r="A28" t="s">
        <v>33</v>
      </c>
    </row>
    <row r="29" spans="1:1">
      <c r="A29" t="s">
        <v>34</v>
      </c>
    </row>
    <row r="30" spans="1:1">
      <c r="A30" t="s">
        <v>35</v>
      </c>
    </row>
    <row r="31" spans="1:1">
      <c r="A31" t="s">
        <v>36</v>
      </c>
    </row>
    <row r="32" spans="1:1">
      <c r="A32" t="s">
        <v>37</v>
      </c>
    </row>
    <row r="33" spans="1:1">
      <c r="A33" t="s">
        <v>38</v>
      </c>
    </row>
    <row r="34" spans="1:1">
      <c r="A34" t="s">
        <v>39</v>
      </c>
    </row>
    <row r="35" spans="1:1">
      <c r="A35" t="s">
        <v>40</v>
      </c>
    </row>
    <row r="36" spans="1:1">
      <c r="A36" t="s">
        <v>41</v>
      </c>
    </row>
    <row r="37" spans="1:1">
      <c r="A37" t="s">
        <v>42</v>
      </c>
    </row>
    <row r="38" spans="1:1">
      <c r="A38" t="s">
        <v>43</v>
      </c>
    </row>
    <row r="39" spans="1:1">
      <c r="A39" s="5" t="s">
        <v>44</v>
      </c>
    </row>
    <row r="40" spans="1:1">
      <c r="A40"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0"/>
  <sheetViews>
    <sheetView workbookViewId="0">
      <selection activeCell="C15" sqref="C15"/>
    </sheetView>
  </sheetViews>
  <sheetFormatPr defaultRowHeight="14.5"/>
  <cols>
    <col min="1" max="1" width="19.90625" customWidth="1"/>
    <col min="2" max="2" width="10.6328125" customWidth="1"/>
  </cols>
  <sheetData>
    <row r="1" spans="1:27">
      <c r="A1" s="34" t="s">
        <v>0</v>
      </c>
      <c r="B1" s="44" t="s">
        <v>133</v>
      </c>
    </row>
    <row r="2" spans="1:27">
      <c r="A2" s="34" t="s">
        <v>2</v>
      </c>
      <c r="B2" s="43" t="s">
        <v>3</v>
      </c>
    </row>
    <row r="3" spans="1:27">
      <c r="A3" s="34" t="s">
        <v>4</v>
      </c>
      <c r="B3" s="43" t="s">
        <v>5</v>
      </c>
    </row>
    <row r="4" spans="1:27">
      <c r="A4" s="34" t="s">
        <v>6</v>
      </c>
      <c r="B4" s="43" t="s">
        <v>7</v>
      </c>
    </row>
    <row r="5" spans="1:27">
      <c r="A5" s="34" t="s">
        <v>8</v>
      </c>
      <c r="B5" s="43" t="s">
        <v>9</v>
      </c>
    </row>
    <row r="6" spans="1:27">
      <c r="A6" s="34" t="s">
        <v>10</v>
      </c>
      <c r="B6" s="45">
        <v>44774</v>
      </c>
    </row>
    <row r="7" spans="1:27">
      <c r="A7" s="34" t="s">
        <v>11</v>
      </c>
      <c r="B7" s="45"/>
    </row>
    <row r="8" spans="1:27">
      <c r="A8" s="34"/>
      <c r="B8" s="45"/>
    </row>
    <row r="10" spans="1:27">
      <c r="A10" s="2" t="s">
        <v>15</v>
      </c>
      <c r="B10" s="2">
        <v>2005</v>
      </c>
      <c r="C10" s="2">
        <v>2006</v>
      </c>
      <c r="D10" s="2">
        <v>2007</v>
      </c>
      <c r="E10" s="2">
        <v>2008</v>
      </c>
      <c r="F10" s="2">
        <v>2009</v>
      </c>
      <c r="G10" s="2">
        <v>2010</v>
      </c>
      <c r="H10" s="2">
        <v>2011</v>
      </c>
      <c r="I10" s="2">
        <v>2012</v>
      </c>
      <c r="J10" s="2">
        <v>2013</v>
      </c>
      <c r="K10" s="2">
        <v>2014</v>
      </c>
      <c r="L10" s="2">
        <v>2015</v>
      </c>
      <c r="M10" s="2">
        <v>2016</v>
      </c>
      <c r="N10" s="2">
        <v>2017</v>
      </c>
      <c r="O10" s="2">
        <v>2018</v>
      </c>
      <c r="P10" s="2">
        <v>2019</v>
      </c>
      <c r="Q10" s="2">
        <v>2020</v>
      </c>
      <c r="R10" s="2">
        <v>2021</v>
      </c>
      <c r="S10" s="2">
        <v>2022</v>
      </c>
      <c r="T10" s="2">
        <v>2023</v>
      </c>
      <c r="U10" s="2">
        <v>2024</v>
      </c>
      <c r="V10" s="2">
        <v>2025</v>
      </c>
      <c r="W10" s="2">
        <v>2026</v>
      </c>
      <c r="X10" s="2">
        <v>2027</v>
      </c>
      <c r="Y10" s="2">
        <v>2028</v>
      </c>
      <c r="Z10" s="2">
        <v>2029</v>
      </c>
      <c r="AA10" s="2">
        <v>2030</v>
      </c>
    </row>
    <row r="11" spans="1:27">
      <c r="A11" t="s">
        <v>16</v>
      </c>
    </row>
    <row r="12" spans="1:27">
      <c r="A12" t="s">
        <v>17</v>
      </c>
    </row>
    <row r="13" spans="1:27">
      <c r="A13" t="s">
        <v>18</v>
      </c>
    </row>
    <row r="14" spans="1:27">
      <c r="A14" t="s">
        <v>19</v>
      </c>
    </row>
    <row r="15" spans="1:27">
      <c r="A15" t="s">
        <v>20</v>
      </c>
    </row>
    <row r="16" spans="1:27">
      <c r="A16" t="s">
        <v>131</v>
      </c>
    </row>
    <row r="17" spans="1:1">
      <c r="A17" t="s">
        <v>22</v>
      </c>
    </row>
    <row r="18" spans="1:1">
      <c r="A18" t="s">
        <v>23</v>
      </c>
    </row>
    <row r="19" spans="1:1">
      <c r="A19" t="s">
        <v>24</v>
      </c>
    </row>
    <row r="20" spans="1:1">
      <c r="A20" t="s">
        <v>25</v>
      </c>
    </row>
    <row r="21" spans="1:1">
      <c r="A21" t="s">
        <v>26</v>
      </c>
    </row>
    <row r="22" spans="1:1">
      <c r="A22" t="s">
        <v>27</v>
      </c>
    </row>
    <row r="23" spans="1:1">
      <c r="A23" t="s">
        <v>28</v>
      </c>
    </row>
    <row r="24" spans="1:1">
      <c r="A24" t="s">
        <v>29</v>
      </c>
    </row>
    <row r="25" spans="1:1">
      <c r="A25" t="s">
        <v>30</v>
      </c>
    </row>
    <row r="26" spans="1:1">
      <c r="A26" t="s">
        <v>31</v>
      </c>
    </row>
    <row r="27" spans="1:1">
      <c r="A27" t="s">
        <v>32</v>
      </c>
    </row>
    <row r="28" spans="1:1">
      <c r="A28" t="s">
        <v>33</v>
      </c>
    </row>
    <row r="29" spans="1:1">
      <c r="A29" t="s">
        <v>34</v>
      </c>
    </row>
    <row r="30" spans="1:1">
      <c r="A30" t="s">
        <v>35</v>
      </c>
    </row>
    <row r="31" spans="1:1">
      <c r="A31" t="s">
        <v>36</v>
      </c>
    </row>
    <row r="32" spans="1:1">
      <c r="A32" t="s">
        <v>37</v>
      </c>
    </row>
    <row r="33" spans="1:1">
      <c r="A33" t="s">
        <v>38</v>
      </c>
    </row>
    <row r="34" spans="1:1">
      <c r="A34" t="s">
        <v>39</v>
      </c>
    </row>
    <row r="35" spans="1:1">
      <c r="A35" t="s">
        <v>40</v>
      </c>
    </row>
    <row r="36" spans="1:1">
      <c r="A36" t="s">
        <v>41</v>
      </c>
    </row>
    <row r="37" spans="1:1">
      <c r="A37" t="s">
        <v>42</v>
      </c>
    </row>
    <row r="38" spans="1:1">
      <c r="A38" t="s">
        <v>43</v>
      </c>
    </row>
    <row r="39" spans="1:1">
      <c r="A39" s="5" t="s">
        <v>44</v>
      </c>
    </row>
    <row r="40" spans="1:1">
      <c r="A40" t="s">
        <v>121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3D4237B8A8984FA08EECF25AF714C8" ma:contentTypeVersion="13" ma:contentTypeDescription="Create a new document." ma:contentTypeScope="" ma:versionID="1bf995be3eb055a8ee186d28f9de6ef3">
  <xsd:schema xmlns:xsd="http://www.w3.org/2001/XMLSchema" xmlns:xs="http://www.w3.org/2001/XMLSchema" xmlns:p="http://schemas.microsoft.com/office/2006/metadata/properties" xmlns:ns3="bf2a45cd-8c44-4d5c-a12d-3fbe554c9166" xmlns:ns4="b123baa9-6a2e-48b8-ac42-7021821e9af6" targetNamespace="http://schemas.microsoft.com/office/2006/metadata/properties" ma:root="true" ma:fieldsID="b258b066012fea0efa4e4bb1442ae8bf" ns3:_="" ns4:_="">
    <xsd:import namespace="bf2a45cd-8c44-4d5c-a12d-3fbe554c9166"/>
    <xsd:import namespace="b123baa9-6a2e-48b8-ac42-7021821e9a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a45cd-8c44-4d5c-a12d-3fbe554c916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23baa9-6a2e-48b8-ac42-7021821e9af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BD86AD-662A-45F8-9CB7-EC8A395BE564}">
  <ds:schemaRefs>
    <ds:schemaRef ds:uri="http://schemas.microsoft.com/sharepoint/v3/contenttype/forms"/>
  </ds:schemaRefs>
</ds:datastoreItem>
</file>

<file path=customXml/itemProps2.xml><?xml version="1.0" encoding="utf-8"?>
<ds:datastoreItem xmlns:ds="http://schemas.openxmlformats.org/officeDocument/2006/customXml" ds:itemID="{841B6442-2F70-43E9-BB60-0DF26D7C4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a45cd-8c44-4d5c-a12d-3fbe554c9166"/>
    <ds:schemaRef ds:uri="b123baa9-6a2e-48b8-ac42-7021821e9a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599318-2403-42C6-8613-14F55CFAFD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Effort Sharing emissions</vt:lpstr>
      <vt:lpstr>ESD targets</vt:lpstr>
      <vt:lpstr>ESD emissions - index</vt:lpstr>
      <vt:lpstr>ESD sectoral-WAM</vt:lpstr>
      <vt:lpstr>ESD sectoral-WEM</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Sporer</dc:creator>
  <cp:lastModifiedBy>Jorre DeSchrijver</cp:lastModifiedBy>
  <dcterms:created xsi:type="dcterms:W3CDTF">2017-12-06T15:49:52Z</dcterms:created>
  <dcterms:modified xsi:type="dcterms:W3CDTF">2023-10-11T15:38:43Z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0x0101002E3D4237B8A8984FA08EECF25AF714C8</vt:lpwstr>
  </property>
  <property fmtid="{D5CDD505-2E9C-101B-9397-08002B2CF9AE}" pid="3" name="ESRI_WORKBOOK_ID">
    <vt:lpwstr>8d0971164a74471693073099c1314feb</vt:lpwstr>
  </property>
</Properties>
</file>