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MP2020\TICKETS 2020\122162-F-GASES-Peder-Gabrielsen\2_ReceivedData\"/>
    </mc:Choice>
  </mc:AlternateContent>
  <bookViews>
    <workbookView xWindow="0" yWindow="0" windowWidth="23040" windowHeight="9780"/>
  </bookViews>
  <sheets>
    <sheet name="Figure 3.2" sheetId="1" r:id="rId1"/>
  </sheets>
  <definedNames>
    <definedName name="_xlnm._FilterDatabase" localSheetId="0">'Figure 3.2'!$D$1:$M$88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8" i="1" l="1"/>
  <c r="A88" i="1" s="1"/>
  <c r="C87" i="1"/>
  <c r="A87" i="1" s="1"/>
  <c r="C86" i="1"/>
  <c r="A86" i="1"/>
  <c r="C85" i="1"/>
  <c r="A85" i="1"/>
  <c r="C84" i="1"/>
  <c r="A84" i="1" s="1"/>
  <c r="C83" i="1"/>
  <c r="A83" i="1" s="1"/>
  <c r="C82" i="1"/>
  <c r="A82" i="1" s="1"/>
  <c r="C81" i="1"/>
  <c r="A81" i="1"/>
  <c r="C80" i="1"/>
  <c r="A80" i="1" s="1"/>
  <c r="C79" i="1"/>
  <c r="A79" i="1"/>
  <c r="C78" i="1"/>
  <c r="A78" i="1" s="1"/>
  <c r="C77" i="1"/>
  <c r="A77" i="1" s="1"/>
  <c r="C76" i="1"/>
  <c r="A76" i="1" s="1"/>
  <c r="C75" i="1"/>
  <c r="A75" i="1"/>
  <c r="C74" i="1"/>
  <c r="A74" i="1" s="1"/>
  <c r="C73" i="1"/>
  <c r="A73" i="1"/>
  <c r="C72" i="1"/>
  <c r="A72" i="1" s="1"/>
  <c r="C71" i="1"/>
  <c r="A71" i="1"/>
  <c r="C70" i="1"/>
  <c r="A70" i="1" s="1"/>
  <c r="C69" i="1"/>
  <c r="A69" i="1" s="1"/>
  <c r="C68" i="1"/>
  <c r="A68" i="1" s="1"/>
  <c r="C67" i="1"/>
  <c r="A67" i="1" s="1"/>
  <c r="C66" i="1"/>
  <c r="A66" i="1"/>
  <c r="C65" i="1"/>
  <c r="A65" i="1"/>
  <c r="C64" i="1"/>
  <c r="A64" i="1" s="1"/>
  <c r="C63" i="1"/>
  <c r="A63" i="1"/>
  <c r="C62" i="1"/>
  <c r="A62" i="1"/>
  <c r="C61" i="1"/>
  <c r="A61" i="1"/>
  <c r="C60" i="1"/>
  <c r="A60" i="1" s="1"/>
  <c r="C59" i="1"/>
  <c r="A59" i="1" s="1"/>
  <c r="C58" i="1"/>
  <c r="A58" i="1" s="1"/>
  <c r="C57" i="1"/>
  <c r="A57" i="1"/>
  <c r="C56" i="1"/>
  <c r="A56" i="1" s="1"/>
  <c r="C55" i="1"/>
  <c r="A55" i="1" s="1"/>
  <c r="C54" i="1"/>
  <c r="A54" i="1"/>
  <c r="C53" i="1"/>
  <c r="A53" i="1"/>
  <c r="C52" i="1"/>
  <c r="A52" i="1" s="1"/>
  <c r="C51" i="1"/>
  <c r="A51" i="1"/>
  <c r="C50" i="1"/>
  <c r="A50" i="1" s="1"/>
  <c r="C49" i="1"/>
  <c r="A49" i="1"/>
  <c r="C48" i="1"/>
  <c r="A48" i="1" s="1"/>
  <c r="C47" i="1"/>
  <c r="A47" i="1"/>
  <c r="C46" i="1"/>
  <c r="A46" i="1"/>
  <c r="C45" i="1"/>
  <c r="A45" i="1" s="1"/>
  <c r="C44" i="1"/>
  <c r="A44" i="1" s="1"/>
  <c r="C43" i="1"/>
  <c r="A43" i="1" s="1"/>
  <c r="C42" i="1"/>
  <c r="A42" i="1"/>
  <c r="C41" i="1"/>
  <c r="A41" i="1" s="1"/>
  <c r="C40" i="1"/>
  <c r="A40" i="1" s="1"/>
  <c r="C39" i="1"/>
  <c r="A39" i="1" s="1"/>
  <c r="C38" i="1"/>
  <c r="A38" i="1" s="1"/>
  <c r="C37" i="1"/>
  <c r="A37" i="1" s="1"/>
  <c r="C36" i="1"/>
  <c r="A36" i="1" s="1"/>
  <c r="C35" i="1"/>
  <c r="A35" i="1"/>
  <c r="C34" i="1"/>
  <c r="A34" i="1" s="1"/>
  <c r="C33" i="1"/>
  <c r="A33" i="1"/>
  <c r="C32" i="1"/>
  <c r="A32" i="1" s="1"/>
  <c r="C31" i="1"/>
  <c r="A31" i="1"/>
  <c r="C30" i="1"/>
  <c r="A30" i="1" s="1"/>
  <c r="C29" i="1"/>
  <c r="A29" i="1" s="1"/>
  <c r="C28" i="1"/>
  <c r="A28" i="1" s="1"/>
  <c r="C27" i="1"/>
  <c r="A27" i="1"/>
  <c r="C26" i="1"/>
  <c r="A26" i="1" s="1"/>
  <c r="C25" i="1"/>
  <c r="A25" i="1"/>
  <c r="C24" i="1"/>
  <c r="A24" i="1" s="1"/>
  <c r="C23" i="1"/>
  <c r="A23" i="1"/>
  <c r="C22" i="1"/>
  <c r="A22" i="1"/>
  <c r="C21" i="1"/>
  <c r="A21" i="1" s="1"/>
  <c r="C20" i="1"/>
  <c r="A20" i="1" s="1"/>
  <c r="C19" i="1"/>
  <c r="A19" i="1"/>
  <c r="C18" i="1"/>
  <c r="A18" i="1" s="1"/>
  <c r="C17" i="1"/>
  <c r="A17" i="1"/>
  <c r="C16" i="1"/>
  <c r="A16" i="1" s="1"/>
  <c r="C15" i="1"/>
  <c r="A15" i="1" s="1"/>
  <c r="C14" i="1"/>
  <c r="A14" i="1" s="1"/>
  <c r="C13" i="1"/>
  <c r="A13" i="1"/>
  <c r="C12" i="1"/>
  <c r="A12" i="1" s="1"/>
  <c r="C11" i="1"/>
  <c r="A11" i="1" s="1"/>
  <c r="C10" i="1"/>
  <c r="A10" i="1" s="1"/>
  <c r="C9" i="1"/>
  <c r="A9" i="1" s="1"/>
  <c r="C8" i="1"/>
  <c r="A8" i="1" s="1"/>
  <c r="C7" i="1"/>
  <c r="A7" i="1"/>
  <c r="AD6" i="1"/>
  <c r="C6" i="1"/>
  <c r="A6" i="1"/>
  <c r="AD5" i="1"/>
  <c r="C5" i="1"/>
  <c r="A5" i="1" s="1"/>
  <c r="AD4" i="1"/>
  <c r="C4" i="1"/>
  <c r="A4" i="1"/>
  <c r="AD3" i="1"/>
  <c r="C3" i="1"/>
  <c r="A3" i="1"/>
  <c r="AD2" i="1"/>
  <c r="C2" i="1"/>
  <c r="A2" i="1" s="1"/>
  <c r="AD1" i="1"/>
  <c r="C1" i="1"/>
  <c r="A1" i="1"/>
</calcChain>
</file>

<file path=xl/connections.xml><?xml version="1.0" encoding="utf-8"?>
<connections xmlns="http://schemas.openxmlformats.org/spreadsheetml/2006/main">
  <connection id="1" odcFile="K:\F-gases\ETC ACM working area\all_years\04_FDB_active\FDB.accdb tbl_confidentiality_filter.odc" name="FDB.accdb tbl_confidentiality_filter" type="1" refreshedVersion="6">
    <dbPr connection="DSN=MS Access Database;DBQ=K:\F-gases\ETC ACM working area\all_years\04_FDB_active\FDB.accdb;DefaultDir=K:\F-gases\ETC ACM working area\all_years\04_FDB_active;DriverId=25;FIL=MS Access;MaxBufferSize=2048;PageTimeout=5;" command="SELECT * FROM `K:\F-gases\ETC ACM working area\all_years\04_FDB_active\FDB.accdb`.`tbl_confidentiality_filter`"/>
  </connection>
</connections>
</file>

<file path=xl/sharedStrings.xml><?xml version="1.0" encoding="utf-8"?>
<sst xmlns="http://schemas.openxmlformats.org/spreadsheetml/2006/main" count="12" uniqueCount="12">
  <si>
    <t>Table for graph</t>
  </si>
  <si>
    <t xml:space="preserve">HFCs (2014ff.) [tonnes] </t>
  </si>
  <si>
    <t>Other F-gases (2014ff.) [tonnes]</t>
  </si>
  <si>
    <t>Total F-gases 
[Mt CO2e]</t>
  </si>
  <si>
    <t>HFCs (2014ff.) [Mt CO2e]</t>
  </si>
  <si>
    <t>Total F-gases (2007-2013) [tonnes]</t>
  </si>
  <si>
    <t>Tonnes</t>
  </si>
  <si>
    <t>Mt CO2e</t>
  </si>
  <si>
    <t>Figure 3.2</t>
  </si>
  <si>
    <t>EU reclamation of fluorinated gases</t>
  </si>
  <si>
    <t>Note: The geographical scope of presented data is the EU-28 except Croatia for 2007-2012 and the EU-28 for 2013-2019. Annex II F-gases (unsaturated HFCs and HCFCs, HFEs and alcohols, and NF3 and other perfluorinated compounds) were not subject to reporting for the years 2007-2013. HFC reclamation in the years 2007-2013 is not identified for confidentiality reasons.</t>
  </si>
  <si>
    <t>Sources: EC, 2011 and 2014; EEA, 2019 and 2020b.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</si>
</sst>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Fill="1"/>
    <xf numFmtId="0" fontId="2" fillId="0" borderId="1" xfId="0" applyFont="1" applyFill="1" applyBorder="1"/>
    <xf numFmtId="164" fontId="2" fillId="0" borderId="0" xfId="0" applyNumberFormat="1" applyFont="1"/>
    <xf numFmtId="9" fontId="0" fillId="0" borderId="0" xfId="1" applyFont="1"/>
    <xf numFmtId="0" fontId="0" fillId="0" borderId="1" xfId="0" applyFill="1" applyBorder="1"/>
    <xf numFmtId="3" fontId="2" fillId="0" borderId="1" xfId="0" applyNumberFormat="1" applyFont="1" applyFill="1" applyBorder="1"/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right"/>
    </xf>
    <xf numFmtId="0" fontId="3" fillId="0" borderId="0" xfId="0" applyFont="1" applyFill="1"/>
  </cellXfs>
  <cellStyles count="2">
    <cellStyle name="Normal" xfId="0" builtinId="0"/>
    <cellStyle name="Percent" xfId="1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57500424050839"/>
          <c:y val="7.2856994839244446E-2"/>
          <c:w val="0.54389704402985573"/>
          <c:h val="0.78060252404892594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'Figure 3.2'!$D$8</c:f>
              <c:strCache>
                <c:ptCount val="1"/>
                <c:pt idx="0">
                  <c:v>Total F-gases (2007-2013) [tonnes]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'Figure 3.2'!$E$3:$W$3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'Figure 3.2'!$E$8:$W$8</c:f>
              <c:numCache>
                <c:formatCode>#,##0</c:formatCode>
                <c:ptCount val="13"/>
                <c:pt idx="0">
                  <c:v>416.93799999999999</c:v>
                </c:pt>
                <c:pt idx="1">
                  <c:v>398.30124000000001</c:v>
                </c:pt>
                <c:pt idx="2">
                  <c:v>176.999</c:v>
                </c:pt>
                <c:pt idx="3">
                  <c:v>326.00200000000007</c:v>
                </c:pt>
                <c:pt idx="4">
                  <c:v>508.35685599999999</c:v>
                </c:pt>
                <c:pt idx="5">
                  <c:v>487.41020000000003</c:v>
                </c:pt>
                <c:pt idx="6">
                  <c:v>484.20514000000003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44-4A15-8960-02066601E507}"/>
            </c:ext>
          </c:extLst>
        </c:ser>
        <c:ser>
          <c:idx val="1"/>
          <c:order val="1"/>
          <c:tx>
            <c:strRef>
              <c:f>'Figure 3.2'!$D$4</c:f>
              <c:strCache>
                <c:ptCount val="1"/>
                <c:pt idx="0">
                  <c:v>HFCs (2014ff.) [tonnes] 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DC44-4A15-8960-02066601E50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DC44-4A15-8960-02066601E50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DC44-4A15-8960-02066601E50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DC44-4A15-8960-02066601E50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DC44-4A15-8960-02066601E50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DC44-4A15-8960-02066601E507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DC44-4A15-8960-02066601E507}"/>
              </c:ext>
            </c:extLst>
          </c:dPt>
          <c:cat>
            <c:numRef>
              <c:f>'Figure 3.2'!$E$3:$W$3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'Figure 3.2'!$E$4:$W$4</c:f>
              <c:numCache>
                <c:formatCode>#,##0</c:formatCode>
                <c:ptCount val="13"/>
                <c:pt idx="7">
                  <c:v>377.20171019999998</c:v>
                </c:pt>
                <c:pt idx="8">
                  <c:v>647.298</c:v>
                </c:pt>
                <c:pt idx="9">
                  <c:v>1313.836088</c:v>
                </c:pt>
                <c:pt idx="10">
                  <c:v>1658.7663400000001</c:v>
                </c:pt>
                <c:pt idx="11">
                  <c:v>1828.6431660000003</c:v>
                </c:pt>
                <c:pt idx="12">
                  <c:v>1477.658203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C44-4A15-8960-02066601E507}"/>
            </c:ext>
          </c:extLst>
        </c:ser>
        <c:ser>
          <c:idx val="0"/>
          <c:order val="2"/>
          <c:tx>
            <c:strRef>
              <c:f>'Figure 3.2'!$D$5</c:f>
              <c:strCache>
                <c:ptCount val="1"/>
                <c:pt idx="0">
                  <c:v>Other F-gases (2014ff.) [tonnes]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669E40"/>
              </a:solidFill>
            </c:spPr>
            <c:extLst>
              <c:ext xmlns:c16="http://schemas.microsoft.com/office/drawing/2014/chart" uri="{C3380CC4-5D6E-409C-BE32-E72D297353CC}">
                <c16:uniqueId val="{00000011-DC44-4A15-8960-02066601E507}"/>
              </c:ext>
            </c:extLst>
          </c:dPt>
          <c:dPt>
            <c:idx val="1"/>
            <c:invertIfNegative val="0"/>
            <c:bubble3D val="0"/>
            <c:spPr>
              <a:solidFill>
                <a:srgbClr val="669E40"/>
              </a:solidFill>
            </c:spPr>
            <c:extLst>
              <c:ext xmlns:c16="http://schemas.microsoft.com/office/drawing/2014/chart" uri="{C3380CC4-5D6E-409C-BE32-E72D297353CC}">
                <c16:uniqueId val="{00000013-DC44-4A15-8960-02066601E507}"/>
              </c:ext>
            </c:extLst>
          </c:dPt>
          <c:dPt>
            <c:idx val="2"/>
            <c:invertIfNegative val="0"/>
            <c:bubble3D val="0"/>
            <c:spPr>
              <a:solidFill>
                <a:srgbClr val="669E40"/>
              </a:solidFill>
            </c:spPr>
            <c:extLst>
              <c:ext xmlns:c16="http://schemas.microsoft.com/office/drawing/2014/chart" uri="{C3380CC4-5D6E-409C-BE32-E72D297353CC}">
                <c16:uniqueId val="{00000015-DC44-4A15-8960-02066601E507}"/>
              </c:ext>
            </c:extLst>
          </c:dPt>
          <c:dPt>
            <c:idx val="3"/>
            <c:invertIfNegative val="0"/>
            <c:bubble3D val="0"/>
            <c:spPr>
              <a:solidFill>
                <a:srgbClr val="669E40"/>
              </a:solidFill>
            </c:spPr>
            <c:extLst>
              <c:ext xmlns:c16="http://schemas.microsoft.com/office/drawing/2014/chart" uri="{C3380CC4-5D6E-409C-BE32-E72D297353CC}">
                <c16:uniqueId val="{00000017-DC44-4A15-8960-02066601E507}"/>
              </c:ext>
            </c:extLst>
          </c:dPt>
          <c:dPt>
            <c:idx val="4"/>
            <c:invertIfNegative val="0"/>
            <c:bubble3D val="0"/>
            <c:spPr>
              <a:solidFill>
                <a:srgbClr val="669E40"/>
              </a:solidFill>
            </c:spPr>
            <c:extLst>
              <c:ext xmlns:c16="http://schemas.microsoft.com/office/drawing/2014/chart" uri="{C3380CC4-5D6E-409C-BE32-E72D297353CC}">
                <c16:uniqueId val="{00000019-DC44-4A15-8960-02066601E507}"/>
              </c:ext>
            </c:extLst>
          </c:dPt>
          <c:dPt>
            <c:idx val="5"/>
            <c:invertIfNegative val="0"/>
            <c:bubble3D val="0"/>
            <c:spPr>
              <a:solidFill>
                <a:srgbClr val="669E40"/>
              </a:solidFill>
            </c:spPr>
            <c:extLst>
              <c:ext xmlns:c16="http://schemas.microsoft.com/office/drawing/2014/chart" uri="{C3380CC4-5D6E-409C-BE32-E72D297353CC}">
                <c16:uniqueId val="{0000001B-DC44-4A15-8960-02066601E507}"/>
              </c:ext>
            </c:extLst>
          </c:dPt>
          <c:dPt>
            <c:idx val="6"/>
            <c:invertIfNegative val="0"/>
            <c:bubble3D val="0"/>
            <c:spPr>
              <a:solidFill>
                <a:srgbClr val="669E40"/>
              </a:solidFill>
            </c:spPr>
            <c:extLst>
              <c:ext xmlns:c16="http://schemas.microsoft.com/office/drawing/2014/chart" uri="{C3380CC4-5D6E-409C-BE32-E72D297353CC}">
                <c16:uniqueId val="{0000001D-DC44-4A15-8960-02066601E507}"/>
              </c:ext>
            </c:extLst>
          </c:dPt>
          <c:cat>
            <c:numRef>
              <c:f>'Figure 3.2'!$E$3:$W$3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'Figure 3.2'!$E$5:$W$5</c:f>
              <c:numCache>
                <c:formatCode>#,##0</c:formatCode>
                <c:ptCount val="13"/>
                <c:pt idx="7">
                  <c:v>39.149827300000027</c:v>
                </c:pt>
                <c:pt idx="8">
                  <c:v>31.914999999999964</c:v>
                </c:pt>
                <c:pt idx="9">
                  <c:v>50.371000000000095</c:v>
                </c:pt>
                <c:pt idx="10">
                  <c:v>92.232770000000073</c:v>
                </c:pt>
                <c:pt idx="11">
                  <c:v>105.07232199999999</c:v>
                </c:pt>
                <c:pt idx="12">
                  <c:v>44.95292900000004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DC44-4A15-8960-02066601E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8648168"/>
        <c:axId val="278648560"/>
      </c:barChart>
      <c:lineChart>
        <c:grouping val="standard"/>
        <c:varyColors val="0"/>
        <c:ser>
          <c:idx val="2"/>
          <c:order val="3"/>
          <c:tx>
            <c:strRef>
              <c:f>'Figure 3.2'!$D$6</c:f>
              <c:strCache>
                <c:ptCount val="1"/>
                <c:pt idx="0">
                  <c:v>Total F-gases 
[Mt CO2e]</c:v>
                </c:pt>
              </c:strCache>
            </c:strRef>
          </c:tx>
          <c:spPr>
            <a:ln w="25400">
              <a:solidFill>
                <a:schemeClr val="accent5">
                  <a:lumMod val="75000"/>
                </a:schemeClr>
              </a:solidFill>
            </a:ln>
          </c:spPr>
          <c:marker>
            <c:symbol val="diamond"/>
            <c:size val="9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'Figure 3.2'!$E$3:$W$3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'Figure 3.2'!$E$6:$W$6</c:f>
              <c:numCache>
                <c:formatCode>#,##0</c:formatCode>
                <c:ptCount val="13"/>
                <c:pt idx="0">
                  <c:v>2.0509551699999999</c:v>
                </c:pt>
                <c:pt idx="1">
                  <c:v>1.9356916284999999</c:v>
                </c:pt>
                <c:pt idx="2">
                  <c:v>1.9403726400000001</c:v>
                </c:pt>
                <c:pt idx="3">
                  <c:v>1.2914350510000001</c:v>
                </c:pt>
                <c:pt idx="4">
                  <c:v>1.7782147907499999</c:v>
                </c:pt>
                <c:pt idx="5">
                  <c:v>1.618472975</c:v>
                </c:pt>
                <c:pt idx="6">
                  <c:v>1.2373780824000002</c:v>
                </c:pt>
                <c:pt idx="7">
                  <c:v>1.7694978451009999</c:v>
                </c:pt>
                <c:pt idx="8">
                  <c:v>2.3958098605000004</c:v>
                </c:pt>
                <c:pt idx="9">
                  <c:v>4.1374137878750004</c:v>
                </c:pt>
                <c:pt idx="10">
                  <c:v>5.5067714804400003</c:v>
                </c:pt>
                <c:pt idx="11">
                  <c:v>6.2326472182280002</c:v>
                </c:pt>
                <c:pt idx="12">
                  <c:v>5.044861138541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DC44-4A15-8960-02066601E507}"/>
            </c:ext>
          </c:extLst>
        </c:ser>
        <c:ser>
          <c:idx val="3"/>
          <c:order val="4"/>
          <c:tx>
            <c:strRef>
              <c:f>'Figure 3.2'!$D$7</c:f>
              <c:strCache>
                <c:ptCount val="1"/>
                <c:pt idx="0">
                  <c:v>HFCs (2014ff.) [Mt CO2e]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'Figure 3.2'!$E$3:$W$3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'Figure 3.2'!$E$7:$W$7</c:f>
              <c:numCache>
                <c:formatCode>#,##0</c:formatCode>
                <c:ptCount val="13"/>
                <c:pt idx="7">
                  <c:v>0.87871291135399998</c:v>
                </c:pt>
                <c:pt idx="8">
                  <c:v>1.6711630400000004</c:v>
                </c:pt>
                <c:pt idx="9">
                  <c:v>3.1223555028749996</c:v>
                </c:pt>
                <c:pt idx="10">
                  <c:v>3.8454158326500001</c:v>
                </c:pt>
                <c:pt idx="11">
                  <c:v>4.7615133619399996</c:v>
                </c:pt>
                <c:pt idx="12">
                  <c:v>4.0359740487049995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DC44-4A15-8960-02066601E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649344"/>
        <c:axId val="278648952"/>
      </c:lineChart>
      <c:catAx>
        <c:axId val="278648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8648560"/>
        <c:crosses val="autoZero"/>
        <c:auto val="1"/>
        <c:lblAlgn val="ctr"/>
        <c:lblOffset val="100"/>
        <c:noMultiLvlLbl val="0"/>
      </c:catAx>
      <c:valAx>
        <c:axId val="278648560"/>
        <c:scaling>
          <c:orientation val="minMax"/>
          <c:min val="0"/>
        </c:scaling>
        <c:delete val="0"/>
        <c:axPos val="l"/>
        <c:majorGridlines/>
        <c:title>
          <c:tx>
            <c:strRef>
              <c:f>'Figure 3.2'!$D$10</c:f>
              <c:strCache>
                <c:ptCount val="1"/>
                <c:pt idx="0">
                  <c:v>Tonnes</c:v>
                </c:pt>
              </c:strCache>
            </c:strRef>
          </c:tx>
          <c:layout/>
          <c:overlay val="0"/>
        </c:title>
        <c:numFmt formatCode="#,##0;\-#,##0;0" sourceLinked="0"/>
        <c:majorTickMark val="out"/>
        <c:minorTickMark val="none"/>
        <c:tickLblPos val="nextTo"/>
        <c:crossAx val="278648168"/>
        <c:crosses val="autoZero"/>
        <c:crossBetween val="between"/>
      </c:valAx>
      <c:valAx>
        <c:axId val="278648952"/>
        <c:scaling>
          <c:orientation val="minMax"/>
          <c:min val="0"/>
        </c:scaling>
        <c:delete val="0"/>
        <c:axPos val="r"/>
        <c:title>
          <c:tx>
            <c:strRef>
              <c:f>'Figure 3.2'!$D$11</c:f>
              <c:strCache>
                <c:ptCount val="1"/>
                <c:pt idx="0">
                  <c:v>Mt CO2e</c:v>
                </c:pt>
              </c:strCache>
            </c:strRef>
          </c:tx>
          <c:layout/>
          <c:overlay val="0"/>
        </c:title>
        <c:numFmt formatCode="#,##0;\-#,##0;0" sourceLinked="0"/>
        <c:majorTickMark val="out"/>
        <c:minorTickMark val="none"/>
        <c:tickLblPos val="nextTo"/>
        <c:crossAx val="278649344"/>
        <c:crosses val="max"/>
        <c:crossBetween val="between"/>
      </c:valAx>
      <c:catAx>
        <c:axId val="27864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86489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5584164305943657"/>
          <c:y val="4.8229858008254939E-2"/>
          <c:w val="0.22974913776329209"/>
          <c:h val="0.88999968774306359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>
          <a:solidFill>
            <a:srgbClr val="000000"/>
          </a:solidFill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18141</xdr:colOff>
      <xdr:row>11</xdr:row>
      <xdr:rowOff>103565</xdr:rowOff>
    </xdr:from>
    <xdr:to>
      <xdr:col>14</xdr:col>
      <xdr:colOff>348886</xdr:colOff>
      <xdr:row>27</xdr:row>
      <xdr:rowOff>18899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9"/>
  <sheetViews>
    <sheetView tabSelected="1" topLeftCell="D1" zoomScale="70" zoomScaleNormal="70" workbookViewId="0">
      <selection activeCell="D16" sqref="D16"/>
    </sheetView>
  </sheetViews>
  <sheetFormatPr defaultColWidth="9.109375" defaultRowHeight="14.4" outlineLevelCol="1" x14ac:dyDescent="0.3"/>
  <cols>
    <col min="1" max="1" width="7" hidden="1" customWidth="1" outlineLevel="1"/>
    <col min="2" max="2" width="10.33203125" hidden="1" customWidth="1" outlineLevel="1"/>
    <col min="3" max="3" width="9.6640625" hidden="1" customWidth="1" outlineLevel="1"/>
    <col min="4" max="4" width="42.109375" customWidth="1" collapsed="1"/>
    <col min="5" max="13" width="7.88671875" customWidth="1"/>
    <col min="14" max="14" width="8" customWidth="1"/>
    <col min="15" max="15" width="8.44140625" customWidth="1"/>
    <col min="16" max="16" width="8" bestFit="1" customWidth="1"/>
    <col min="17" max="17" width="7.109375" customWidth="1"/>
    <col min="18" max="23" width="7.109375" hidden="1" customWidth="1" outlineLevel="1"/>
    <col min="24" max="24" width="8.33203125" customWidth="1" collapsed="1"/>
    <col min="25" max="26" width="8.33203125" customWidth="1"/>
    <col min="27" max="27" width="28.88671875" customWidth="1"/>
    <col min="28" max="28" width="17.88671875" customWidth="1"/>
    <col min="29" max="40" width="4.88671875" customWidth="1"/>
    <col min="41" max="41" width="4.88671875" customWidth="1" outlineLevel="1"/>
    <col min="42" max="46" width="4.88671875" bestFit="1" customWidth="1" outlineLevel="1"/>
  </cols>
  <sheetData>
    <row r="1" spans="1:30" x14ac:dyDescent="0.3">
      <c r="A1" s="1" t="e">
        <f>IF(C1=0,#REF!+1,#REF!)</f>
        <v>#REF!</v>
      </c>
      <c r="B1" s="1">
        <v>12</v>
      </c>
      <c r="C1" s="1" t="e">
        <f>IF(B1&gt;#REF!,0,1)</f>
        <v>#REF!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5"/>
      <c r="Y1" s="5"/>
      <c r="Z1" s="5"/>
      <c r="AA1" s="5"/>
      <c r="AD1" s="6" t="str">
        <f>IFERROR(#REF!/#REF!, "")</f>
        <v/>
      </c>
    </row>
    <row r="2" spans="1:30" x14ac:dyDescent="0.3">
      <c r="A2" s="1" t="e">
        <f t="shared" ref="A2:A53" si="0">IF(C2=0,A1+1,A1)</f>
        <v>#REF!</v>
      </c>
      <c r="B2" s="1">
        <v>13</v>
      </c>
      <c r="C2" s="1" t="e">
        <f>IF(B2&gt;#REF!,0,1)</f>
        <v>#REF!</v>
      </c>
      <c r="D2" t="s">
        <v>0</v>
      </c>
      <c r="P2" s="1"/>
      <c r="Q2" s="1"/>
      <c r="R2" s="1"/>
      <c r="S2" s="1"/>
      <c r="T2" s="1"/>
      <c r="U2" s="1"/>
      <c r="V2" s="1"/>
      <c r="W2" s="1"/>
      <c r="X2" s="5"/>
      <c r="Y2" s="5"/>
      <c r="Z2" s="5"/>
      <c r="AA2" s="5"/>
      <c r="AD2" s="6" t="str">
        <f>IFERROR(#REF!/#REF!, "")</f>
        <v/>
      </c>
    </row>
    <row r="3" spans="1:30" x14ac:dyDescent="0.3">
      <c r="A3" s="1" t="e">
        <f t="shared" si="0"/>
        <v>#REF!</v>
      </c>
      <c r="B3" s="1">
        <v>14</v>
      </c>
      <c r="C3" s="1" t="e">
        <f>IF(B3&gt;#REF!,0,1)</f>
        <v>#REF!</v>
      </c>
      <c r="D3" s="3"/>
      <c r="E3" s="2">
        <v>2007</v>
      </c>
      <c r="F3" s="2">
        <v>2008</v>
      </c>
      <c r="G3" s="2">
        <v>2009</v>
      </c>
      <c r="H3" s="2">
        <v>2010</v>
      </c>
      <c r="I3" s="2">
        <v>2011</v>
      </c>
      <c r="J3" s="2">
        <v>2012</v>
      </c>
      <c r="K3" s="2">
        <v>2013</v>
      </c>
      <c r="L3" s="2">
        <v>2014</v>
      </c>
      <c r="M3" s="2">
        <v>2015</v>
      </c>
      <c r="N3" s="2">
        <v>2016</v>
      </c>
      <c r="O3" s="2">
        <v>2017</v>
      </c>
      <c r="P3" s="2">
        <v>2018</v>
      </c>
      <c r="Q3" s="2">
        <v>2019</v>
      </c>
      <c r="R3" s="2">
        <v>2020</v>
      </c>
      <c r="S3" s="2">
        <v>2021</v>
      </c>
      <c r="T3" s="2">
        <v>2022</v>
      </c>
      <c r="U3" s="2">
        <v>2023</v>
      </c>
      <c r="V3" s="2">
        <v>2024</v>
      </c>
      <c r="W3" s="2">
        <v>2025</v>
      </c>
      <c r="X3" s="5"/>
      <c r="Y3" s="5"/>
      <c r="Z3" s="5"/>
      <c r="AA3" s="5"/>
      <c r="AD3" s="6" t="str">
        <f>IFERROR(#REF!/#REF!, "")</f>
        <v/>
      </c>
    </row>
    <row r="4" spans="1:30" x14ac:dyDescent="0.3">
      <c r="A4" s="1" t="e">
        <f t="shared" si="0"/>
        <v>#REF!</v>
      </c>
      <c r="B4" s="1">
        <v>15</v>
      </c>
      <c r="C4" s="1" t="e">
        <f>IF(B4&gt;#REF!,0,1)</f>
        <v>#REF!</v>
      </c>
      <c r="D4" s="7" t="s">
        <v>1</v>
      </c>
      <c r="E4" s="8"/>
      <c r="F4" s="8"/>
      <c r="G4" s="8"/>
      <c r="H4" s="8"/>
      <c r="I4" s="8"/>
      <c r="J4" s="8"/>
      <c r="K4" s="8"/>
      <c r="L4" s="8">
        <v>377.20171019999998</v>
      </c>
      <c r="M4" s="8">
        <v>647.298</v>
      </c>
      <c r="N4" s="8">
        <v>1313.836088</v>
      </c>
      <c r="O4" s="8">
        <v>1658.7663400000001</v>
      </c>
      <c r="P4" s="8">
        <v>1828.6431660000003</v>
      </c>
      <c r="Q4" s="8">
        <v>1477.658203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5"/>
      <c r="Y4" s="5"/>
      <c r="Z4" s="5"/>
      <c r="AA4" s="5"/>
      <c r="AD4" s="6" t="str">
        <f>IFERROR(#REF!/#REF!, "")</f>
        <v/>
      </c>
    </row>
    <row r="5" spans="1:30" x14ac:dyDescent="0.3">
      <c r="A5" s="1" t="e">
        <f t="shared" si="0"/>
        <v>#REF!</v>
      </c>
      <c r="B5" s="1">
        <v>16</v>
      </c>
      <c r="C5" s="1" t="e">
        <f>IF(B5&gt;#REF!,0,1)</f>
        <v>#REF!</v>
      </c>
      <c r="D5" s="4" t="s">
        <v>2</v>
      </c>
      <c r="E5" s="8"/>
      <c r="F5" s="8"/>
      <c r="G5" s="8"/>
      <c r="H5" s="8"/>
      <c r="I5" s="8"/>
      <c r="J5" s="8"/>
      <c r="K5" s="8"/>
      <c r="L5" s="8">
        <v>39.149827300000027</v>
      </c>
      <c r="M5" s="8">
        <v>31.914999999999964</v>
      </c>
      <c r="N5" s="8">
        <v>50.371000000000095</v>
      </c>
      <c r="O5" s="8">
        <v>92.232770000000073</v>
      </c>
      <c r="P5" s="8">
        <v>105.07232199999999</v>
      </c>
      <c r="Q5" s="8">
        <v>44.95292900000004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5"/>
      <c r="Y5" s="5"/>
      <c r="Z5" s="5"/>
      <c r="AA5" s="5"/>
      <c r="AD5" s="6" t="str">
        <f>IFERROR(#REF!/#REF!, "")</f>
        <v/>
      </c>
    </row>
    <row r="6" spans="1:30" ht="28.8" x14ac:dyDescent="0.3">
      <c r="A6" s="1" t="e">
        <f t="shared" si="0"/>
        <v>#REF!</v>
      </c>
      <c r="B6" s="1">
        <v>17</v>
      </c>
      <c r="C6" s="1" t="e">
        <f>IF(B6&gt;#REF!,0,1)</f>
        <v>#REF!</v>
      </c>
      <c r="D6" s="9" t="s">
        <v>3</v>
      </c>
      <c r="E6" s="8">
        <v>2.0509551699999999</v>
      </c>
      <c r="F6" s="8">
        <v>1.9356916284999999</v>
      </c>
      <c r="G6" s="8">
        <v>1.9403726400000001</v>
      </c>
      <c r="H6" s="8">
        <v>1.2914350510000001</v>
      </c>
      <c r="I6" s="8">
        <v>1.7782147907499999</v>
      </c>
      <c r="J6" s="8">
        <v>1.618472975</v>
      </c>
      <c r="K6" s="8">
        <v>1.2373780824000002</v>
      </c>
      <c r="L6" s="8">
        <v>1.7694978451009999</v>
      </c>
      <c r="M6" s="8">
        <v>2.3958098605000004</v>
      </c>
      <c r="N6" s="8">
        <v>4.1374137878750004</v>
      </c>
      <c r="O6" s="8">
        <v>5.5067714804400003</v>
      </c>
      <c r="P6" s="8">
        <v>6.2326472182280002</v>
      </c>
      <c r="Q6" s="8">
        <v>5.044861138541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5"/>
      <c r="Y6" s="5"/>
      <c r="Z6" s="5"/>
      <c r="AA6" s="5"/>
      <c r="AD6" s="6" t="str">
        <f>IFERROR(#REF!/#REF!, "")</f>
        <v/>
      </c>
    </row>
    <row r="7" spans="1:30" x14ac:dyDescent="0.3">
      <c r="A7" s="1" t="e">
        <f t="shared" si="0"/>
        <v>#REF!</v>
      </c>
      <c r="B7" s="1">
        <v>18</v>
      </c>
      <c r="C7" s="1" t="e">
        <f>IF(B7&gt;#REF!,0,1)</f>
        <v>#REF!</v>
      </c>
      <c r="D7" s="7" t="s">
        <v>4</v>
      </c>
      <c r="E7" s="8"/>
      <c r="F7" s="8"/>
      <c r="G7" s="8"/>
      <c r="H7" s="8"/>
      <c r="I7" s="8"/>
      <c r="J7" s="8"/>
      <c r="K7" s="8"/>
      <c r="L7" s="8">
        <v>0.87871291135399998</v>
      </c>
      <c r="M7" s="8">
        <v>1.6711630400000004</v>
      </c>
      <c r="N7" s="8">
        <v>3.1223555028749996</v>
      </c>
      <c r="O7" s="8">
        <v>3.8454158326500001</v>
      </c>
      <c r="P7" s="8">
        <v>4.7615133619399996</v>
      </c>
      <c r="Q7" s="8">
        <v>4.0359740487049995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5"/>
      <c r="Y7" s="5"/>
      <c r="Z7" s="5"/>
      <c r="AA7" s="5"/>
    </row>
    <row r="8" spans="1:30" x14ac:dyDescent="0.3">
      <c r="A8" s="1" t="e">
        <f t="shared" si="0"/>
        <v>#REF!</v>
      </c>
      <c r="B8" s="1">
        <v>19</v>
      </c>
      <c r="C8" s="1" t="e">
        <f>IF(B8&gt;#REF!,0,1)</f>
        <v>#REF!</v>
      </c>
      <c r="D8" s="2" t="s">
        <v>5</v>
      </c>
      <c r="E8" s="8">
        <v>416.93799999999999</v>
      </c>
      <c r="F8" s="8">
        <v>398.30124000000001</v>
      </c>
      <c r="G8" s="8">
        <v>176.999</v>
      </c>
      <c r="H8" s="8">
        <v>326.00200000000007</v>
      </c>
      <c r="I8" s="8">
        <v>508.35685599999999</v>
      </c>
      <c r="J8" s="8">
        <v>487.41020000000003</v>
      </c>
      <c r="K8" s="8">
        <v>484.20514000000003</v>
      </c>
      <c r="L8" s="8"/>
      <c r="M8" s="8"/>
      <c r="N8" s="8"/>
      <c r="O8" s="8"/>
      <c r="P8" s="8"/>
      <c r="Q8" s="8"/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5"/>
      <c r="Y8" s="5"/>
      <c r="Z8" s="5"/>
      <c r="AA8" s="5"/>
    </row>
    <row r="9" spans="1:30" x14ac:dyDescent="0.3">
      <c r="A9" s="1" t="e">
        <f t="shared" si="0"/>
        <v>#REF!</v>
      </c>
      <c r="B9" s="1">
        <v>20</v>
      </c>
      <c r="C9" s="1" t="e">
        <f>IF(B9&gt;#REF!,0,1)</f>
        <v>#REF!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2"/>
      <c r="Q9" s="2"/>
      <c r="R9" s="1"/>
      <c r="S9" s="1"/>
      <c r="T9" s="1"/>
      <c r="U9" s="1"/>
      <c r="V9" s="1"/>
      <c r="W9" s="1"/>
      <c r="X9" s="5"/>
      <c r="Y9" s="5"/>
      <c r="Z9" s="5"/>
      <c r="AA9" s="5"/>
    </row>
    <row r="10" spans="1:30" x14ac:dyDescent="0.3">
      <c r="A10" s="1" t="e">
        <f t="shared" si="0"/>
        <v>#REF!</v>
      </c>
      <c r="B10" s="1">
        <v>21</v>
      </c>
      <c r="C10" s="1" t="e">
        <f>IF(B10&gt;#REF!,0,1)</f>
        <v>#REF!</v>
      </c>
      <c r="D10" s="10" t="s">
        <v>6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2"/>
      <c r="Q10" s="2"/>
      <c r="R10" s="1"/>
      <c r="S10" s="1"/>
      <c r="T10" s="1"/>
      <c r="U10" s="1"/>
      <c r="V10" s="1"/>
      <c r="W10" s="1"/>
      <c r="X10" s="5"/>
      <c r="Y10" s="5"/>
      <c r="Z10" s="5"/>
      <c r="AA10" s="5"/>
    </row>
    <row r="11" spans="1:30" x14ac:dyDescent="0.3">
      <c r="A11" s="1" t="e">
        <f t="shared" si="0"/>
        <v>#REF!</v>
      </c>
      <c r="B11" s="1">
        <v>22</v>
      </c>
      <c r="C11" s="1" t="e">
        <f>IF(B11&gt;#REF!,0,1)</f>
        <v>#REF!</v>
      </c>
      <c r="D11" s="10" t="s">
        <v>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2"/>
      <c r="Q11" s="2"/>
      <c r="R11" s="1"/>
      <c r="S11" s="1"/>
      <c r="T11" s="1"/>
      <c r="U11" s="1"/>
      <c r="V11" s="1"/>
      <c r="W11" s="1"/>
      <c r="X11" s="5"/>
      <c r="Y11" s="5"/>
      <c r="Z11" s="5"/>
      <c r="AA11" s="5"/>
    </row>
    <row r="12" spans="1:30" x14ac:dyDescent="0.3">
      <c r="A12" s="1" t="e">
        <f t="shared" si="0"/>
        <v>#REF!</v>
      </c>
      <c r="B12" s="1">
        <v>23</v>
      </c>
      <c r="C12" s="1" t="e">
        <f>IF(B12&gt;#REF!,0,1)</f>
        <v>#REF!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2"/>
      <c r="Q12" s="2"/>
      <c r="R12" s="1"/>
      <c r="S12" s="1"/>
      <c r="T12" s="1"/>
      <c r="U12" s="1"/>
      <c r="V12" s="1"/>
      <c r="W12" s="1"/>
      <c r="X12" s="5"/>
      <c r="Y12" s="5"/>
      <c r="Z12" s="5"/>
      <c r="AA12" s="5"/>
    </row>
    <row r="13" spans="1:30" x14ac:dyDescent="0.3">
      <c r="A13" s="1" t="e">
        <f t="shared" si="0"/>
        <v>#REF!</v>
      </c>
      <c r="B13" s="1">
        <v>24</v>
      </c>
      <c r="C13" s="1" t="e">
        <f>IF(B13&gt;#REF!,0,1)</f>
        <v>#REF!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2"/>
      <c r="Q13" s="2"/>
      <c r="R13" s="1"/>
      <c r="S13" s="1"/>
      <c r="T13" s="1"/>
      <c r="U13" s="1"/>
      <c r="V13" s="1"/>
      <c r="W13" s="1"/>
      <c r="X13" s="5"/>
      <c r="Y13" s="5"/>
      <c r="Z13" s="5"/>
      <c r="AA13" s="5"/>
    </row>
    <row r="14" spans="1:30" x14ac:dyDescent="0.3">
      <c r="A14" s="1" t="e">
        <f t="shared" si="0"/>
        <v>#REF!</v>
      </c>
      <c r="B14" s="1">
        <v>25</v>
      </c>
      <c r="C14" s="1" t="e">
        <f>IF(B14&gt;#REF!,0,1)</f>
        <v>#REF!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2"/>
      <c r="Q14" s="2"/>
      <c r="R14" s="1"/>
      <c r="S14" s="1"/>
      <c r="T14" s="1"/>
      <c r="U14" s="1"/>
      <c r="V14" s="1"/>
      <c r="W14" s="1"/>
      <c r="X14" s="5"/>
      <c r="Y14" s="5"/>
      <c r="Z14" s="5"/>
      <c r="AA14" s="5"/>
    </row>
    <row r="15" spans="1:30" x14ac:dyDescent="0.3">
      <c r="A15" s="1" t="e">
        <f t="shared" si="0"/>
        <v>#REF!</v>
      </c>
      <c r="B15" s="1">
        <v>26</v>
      </c>
      <c r="C15" s="1" t="e">
        <f>IF(B15&gt;#REF!,0,1)</f>
        <v>#REF!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2"/>
      <c r="Q15" s="2"/>
      <c r="R15" s="1"/>
      <c r="S15" s="1"/>
      <c r="T15" s="1"/>
      <c r="U15" s="1"/>
      <c r="V15" s="1"/>
      <c r="W15" s="1"/>
      <c r="X15" s="5"/>
      <c r="Y15" s="5"/>
      <c r="Z15" s="5"/>
      <c r="AA15" s="5"/>
    </row>
    <row r="16" spans="1:30" x14ac:dyDescent="0.3">
      <c r="A16" s="1" t="e">
        <f t="shared" si="0"/>
        <v>#REF!</v>
      </c>
      <c r="B16" s="1">
        <v>27</v>
      </c>
      <c r="C16" s="1" t="e">
        <f>IF(B16&gt;#REF!,0,1)</f>
        <v>#REF!</v>
      </c>
      <c r="D16" s="1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"/>
      <c r="S16" s="1"/>
      <c r="T16" s="1"/>
      <c r="U16" s="1"/>
      <c r="V16" s="1"/>
      <c r="W16" s="1"/>
      <c r="X16" s="5"/>
      <c r="Y16" s="5"/>
      <c r="Z16" s="5"/>
      <c r="AA16" s="5"/>
    </row>
    <row r="17" spans="1:27" x14ac:dyDescent="0.3">
      <c r="A17" s="1" t="e">
        <f t="shared" si="0"/>
        <v>#REF!</v>
      </c>
      <c r="B17" s="1">
        <v>28</v>
      </c>
      <c r="C17" s="1" t="e">
        <f>IF(B17&gt;#REF!,0,1)</f>
        <v>#REF!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"/>
      <c r="S17" s="1"/>
      <c r="T17" s="1"/>
      <c r="U17" s="1"/>
      <c r="V17" s="1"/>
      <c r="W17" s="1"/>
      <c r="X17" s="5"/>
      <c r="Y17" s="5"/>
      <c r="Z17" s="5"/>
      <c r="AA17" s="5"/>
    </row>
    <row r="18" spans="1:27" x14ac:dyDescent="0.3">
      <c r="A18" s="1" t="e">
        <f t="shared" si="0"/>
        <v>#REF!</v>
      </c>
      <c r="B18" s="1">
        <v>29</v>
      </c>
      <c r="C18" s="1" t="e">
        <f>IF(B18&gt;#REF!,0,1)</f>
        <v>#REF!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"/>
      <c r="S18" s="1"/>
      <c r="T18" s="1"/>
      <c r="U18" s="1"/>
      <c r="V18" s="1"/>
      <c r="W18" s="1"/>
      <c r="X18" s="5"/>
      <c r="Y18" s="5"/>
      <c r="Z18" s="5"/>
      <c r="AA18" s="5"/>
    </row>
    <row r="19" spans="1:27" x14ac:dyDescent="0.3">
      <c r="A19" s="1" t="e">
        <f t="shared" si="0"/>
        <v>#REF!</v>
      </c>
      <c r="B19" s="1">
        <v>30</v>
      </c>
      <c r="C19" s="1" t="e">
        <f>IF(B19&gt;#REF!,0,1)</f>
        <v>#REF!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"/>
      <c r="S19" s="1"/>
      <c r="T19" s="1"/>
      <c r="U19" s="1"/>
      <c r="V19" s="1"/>
      <c r="W19" s="1"/>
      <c r="X19" s="5"/>
      <c r="Y19" s="5"/>
      <c r="Z19" s="5"/>
      <c r="AA19" s="5"/>
    </row>
    <row r="20" spans="1:27" x14ac:dyDescent="0.3">
      <c r="A20" s="1" t="e">
        <f t="shared" si="0"/>
        <v>#REF!</v>
      </c>
      <c r="B20" s="1">
        <v>31</v>
      </c>
      <c r="C20" s="1" t="e">
        <f>IF(B20&gt;#REF!,0,1)</f>
        <v>#REF!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"/>
      <c r="S20" s="1"/>
      <c r="T20" s="1"/>
      <c r="U20" s="1"/>
      <c r="V20" s="1"/>
      <c r="W20" s="1"/>
      <c r="X20" s="5"/>
      <c r="Y20" s="5"/>
      <c r="Z20" s="5"/>
      <c r="AA20" s="5"/>
    </row>
    <row r="21" spans="1:27" x14ac:dyDescent="0.3">
      <c r="A21" s="1" t="e">
        <f t="shared" si="0"/>
        <v>#REF!</v>
      </c>
      <c r="B21" s="1">
        <v>32</v>
      </c>
      <c r="C21" s="1" t="e">
        <f>IF(B21&gt;#REF!,0,1)</f>
        <v>#REF!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3">
      <c r="A22" s="1" t="e">
        <f t="shared" si="0"/>
        <v>#REF!</v>
      </c>
      <c r="B22" s="1">
        <v>33</v>
      </c>
      <c r="C22" s="1" t="e">
        <f>IF(B22&gt;#REF!,0,1)</f>
        <v>#REF!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3">
      <c r="A23" s="1" t="e">
        <f t="shared" si="0"/>
        <v>#REF!</v>
      </c>
      <c r="B23" s="1">
        <v>34</v>
      </c>
      <c r="C23" s="1" t="e">
        <f>IF(B23&gt;#REF!,0,1)</f>
        <v>#REF!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3">
      <c r="A24" s="1" t="e">
        <f t="shared" si="0"/>
        <v>#REF!</v>
      </c>
      <c r="B24" s="1">
        <v>35</v>
      </c>
      <c r="C24" s="1" t="e">
        <f>IF(B24&gt;#REF!,0,1)</f>
        <v>#REF!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3">
      <c r="A25" s="1" t="e">
        <f t="shared" si="0"/>
        <v>#REF!</v>
      </c>
      <c r="B25" s="1">
        <v>36</v>
      </c>
      <c r="C25" s="1" t="e">
        <f>IF(B25&gt;#REF!,0,1)</f>
        <v>#REF!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3">
      <c r="A26" s="1" t="e">
        <f t="shared" si="0"/>
        <v>#REF!</v>
      </c>
      <c r="B26" s="1">
        <v>37</v>
      </c>
      <c r="C26" s="1" t="e">
        <f>IF(B26&gt;#REF!,0,1)</f>
        <v>#REF!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3">
      <c r="A27" s="1" t="e">
        <f t="shared" si="0"/>
        <v>#REF!</v>
      </c>
      <c r="B27" s="1">
        <v>38</v>
      </c>
      <c r="C27" s="1" t="e">
        <f>IF(B27&gt;#REF!,0,1)</f>
        <v>#REF!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3">
      <c r="A28" s="1" t="e">
        <f t="shared" si="0"/>
        <v>#REF!</v>
      </c>
      <c r="B28" s="1">
        <v>39</v>
      </c>
      <c r="C28" s="1" t="e">
        <f>IF(B28&gt;#REF!,0,1)</f>
        <v>#REF!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3">
      <c r="A29" s="1" t="e">
        <f t="shared" si="0"/>
        <v>#REF!</v>
      </c>
      <c r="B29" s="1">
        <v>40</v>
      </c>
      <c r="C29" s="1" t="e">
        <f>IF(B29&gt;#REF!,0,1)</f>
        <v>#REF!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3">
      <c r="A30" s="1" t="e">
        <f t="shared" si="0"/>
        <v>#REF!</v>
      </c>
      <c r="B30" s="1">
        <v>41</v>
      </c>
      <c r="C30" s="1" t="e">
        <f>IF(B30&gt;#REF!,0,1)</f>
        <v>#REF!</v>
      </c>
      <c r="D30" s="2" t="s">
        <v>8</v>
      </c>
      <c r="E30" s="2" t="s">
        <v>9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3">
      <c r="A31" s="1" t="e">
        <f t="shared" si="0"/>
        <v>#REF!</v>
      </c>
      <c r="B31" s="1">
        <v>42</v>
      </c>
      <c r="C31" s="1" t="e">
        <f>IF(B31&gt;#REF!,0,1)</f>
        <v>#REF!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3">
      <c r="A32" s="1" t="e">
        <f t="shared" si="0"/>
        <v>#REF!</v>
      </c>
      <c r="B32" s="1">
        <v>43</v>
      </c>
      <c r="C32" s="1" t="e">
        <f>IF(B32&gt;#REF!,0,1)</f>
        <v>#REF!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15.2" x14ac:dyDescent="0.3">
      <c r="A33" s="1" t="e">
        <f t="shared" si="0"/>
        <v>#REF!</v>
      </c>
      <c r="B33" s="1">
        <v>44</v>
      </c>
      <c r="C33" s="1" t="e">
        <f>IF(B33&gt;#REF!,0,1)</f>
        <v>#REF!</v>
      </c>
      <c r="D33" s="9" t="s">
        <v>10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3">
      <c r="A34" s="1" t="e">
        <f t="shared" si="0"/>
        <v>#REF!</v>
      </c>
      <c r="B34" s="1">
        <v>45</v>
      </c>
      <c r="C34" s="1" t="e">
        <f>IF(B34&gt;#REF!,0,1)</f>
        <v>#REF!</v>
      </c>
      <c r="D34" s="2" t="s">
        <v>11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3">
      <c r="A35" s="1" t="e">
        <f t="shared" si="0"/>
        <v>#REF!</v>
      </c>
      <c r="B35" s="1">
        <v>46</v>
      </c>
      <c r="C35" s="1" t="e">
        <f>IF(B35&gt;#REF!,0,1)</f>
        <v>#REF!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3">
      <c r="A36" s="1" t="e">
        <f t="shared" si="0"/>
        <v>#REF!</v>
      </c>
      <c r="B36" s="1">
        <v>47</v>
      </c>
      <c r="C36" s="1" t="e">
        <f>IF(B36&gt;#REF!,0,1)</f>
        <v>#REF!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3">
      <c r="A37" s="1" t="e">
        <f t="shared" si="0"/>
        <v>#REF!</v>
      </c>
      <c r="B37" s="1">
        <v>48</v>
      </c>
      <c r="C37" s="1" t="e">
        <f>IF(B37&gt;#REF!,0,1)</f>
        <v>#REF!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3">
      <c r="A38" s="1" t="e">
        <f t="shared" si="0"/>
        <v>#REF!</v>
      </c>
      <c r="B38" s="1">
        <v>49</v>
      </c>
      <c r="C38" s="1" t="e">
        <f>IF(B38&gt;#REF!,0,1)</f>
        <v>#REF!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3">
      <c r="A39" s="1" t="e">
        <f t="shared" si="0"/>
        <v>#REF!</v>
      </c>
      <c r="B39" s="1">
        <v>50</v>
      </c>
      <c r="C39" s="1" t="e">
        <f>IF(B39&gt;#REF!,0,1)</f>
        <v>#REF!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3">
      <c r="A40" s="1" t="e">
        <f t="shared" si="0"/>
        <v>#REF!</v>
      </c>
      <c r="B40" s="1">
        <v>51</v>
      </c>
      <c r="C40" s="1" t="e">
        <f>IF(B40&gt;#REF!,0,1)</f>
        <v>#REF!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3">
      <c r="A41" s="1" t="e">
        <f t="shared" si="0"/>
        <v>#REF!</v>
      </c>
      <c r="B41" s="1">
        <v>52</v>
      </c>
      <c r="C41" s="1" t="e">
        <f>IF(B41&gt;#REF!,0,1)</f>
        <v>#REF!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3">
      <c r="A42" s="1" t="e">
        <f t="shared" si="0"/>
        <v>#REF!</v>
      </c>
      <c r="B42" s="1">
        <v>53</v>
      </c>
      <c r="C42" s="1" t="e">
        <f>IF(B42&gt;#REF!,0,1)</f>
        <v>#REF!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3">
      <c r="A43" s="1" t="e">
        <f t="shared" si="0"/>
        <v>#REF!</v>
      </c>
      <c r="B43" s="1">
        <v>54</v>
      </c>
      <c r="C43" s="1" t="e">
        <f>IF(B43&gt;#REF!,0,1)</f>
        <v>#REF!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3">
      <c r="A44" s="1" t="e">
        <f t="shared" si="0"/>
        <v>#REF!</v>
      </c>
      <c r="B44" s="1">
        <v>55</v>
      </c>
      <c r="C44" s="1" t="e">
        <f>IF(B44&gt;#REF!,0,1)</f>
        <v>#REF!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3">
      <c r="A45" s="1" t="e">
        <f t="shared" si="0"/>
        <v>#REF!</v>
      </c>
      <c r="B45" s="1">
        <v>56</v>
      </c>
      <c r="C45" s="1" t="e">
        <f>IF(B45&gt;#REF!,0,1)</f>
        <v>#REF!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3">
      <c r="A46" s="1" t="e">
        <f t="shared" si="0"/>
        <v>#REF!</v>
      </c>
      <c r="B46" s="1">
        <v>57</v>
      </c>
      <c r="C46" s="1" t="e">
        <f>IF(B46&gt;#REF!,0,1)</f>
        <v>#REF!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3">
      <c r="A47" s="1" t="e">
        <f t="shared" si="0"/>
        <v>#REF!</v>
      </c>
      <c r="B47" s="1">
        <v>58</v>
      </c>
      <c r="C47" s="1" t="e">
        <f>IF(B47&gt;#REF!,0,1)</f>
        <v>#REF!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3">
      <c r="A48" s="1" t="e">
        <f t="shared" si="0"/>
        <v>#REF!</v>
      </c>
      <c r="B48" s="1">
        <v>59</v>
      </c>
      <c r="C48" s="1" t="e">
        <f>IF(B48&gt;#REF!,0,1)</f>
        <v>#REF!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3">
      <c r="A49" s="1" t="e">
        <f t="shared" si="0"/>
        <v>#REF!</v>
      </c>
      <c r="B49" s="1">
        <v>60</v>
      </c>
      <c r="C49" s="1" t="e">
        <f>IF(B49&gt;#REF!,0,1)</f>
        <v>#REF!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3">
      <c r="A50" s="1" t="e">
        <f t="shared" si="0"/>
        <v>#REF!</v>
      </c>
      <c r="B50" s="1">
        <v>61</v>
      </c>
      <c r="C50" s="1" t="e">
        <f>IF(B50&gt;#REF!,0,1)</f>
        <v>#REF!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3">
      <c r="A51" s="1" t="e">
        <f t="shared" si="0"/>
        <v>#REF!</v>
      </c>
      <c r="B51" s="1">
        <v>62</v>
      </c>
      <c r="C51" s="1" t="e">
        <f>IF(B51&gt;#REF!,0,1)</f>
        <v>#REF!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3">
      <c r="A52" s="1" t="e">
        <f t="shared" si="0"/>
        <v>#REF!</v>
      </c>
      <c r="B52" s="1">
        <v>63</v>
      </c>
      <c r="C52" s="1" t="e">
        <f>IF(B52&gt;#REF!,0,1)</f>
        <v>#REF!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3">
      <c r="A53" s="1" t="e">
        <f t="shared" si="0"/>
        <v>#REF!</v>
      </c>
      <c r="B53" s="1">
        <v>64</v>
      </c>
      <c r="C53" s="1" t="e">
        <f>IF(B53&gt;#REF!,0,1)</f>
        <v>#REF!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3">
      <c r="A54" s="1" t="e">
        <f t="shared" ref="A54:A88" si="1">IF(C54=0,A53+1,A53)</f>
        <v>#REF!</v>
      </c>
      <c r="B54" s="1">
        <v>65</v>
      </c>
      <c r="C54" s="1" t="e">
        <f>IF(B54&gt;#REF!,0,1)</f>
        <v>#REF!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3">
      <c r="A55" s="1" t="e">
        <f t="shared" si="1"/>
        <v>#REF!</v>
      </c>
      <c r="B55" s="1">
        <v>66</v>
      </c>
      <c r="C55" s="1" t="e">
        <f>IF(B55&gt;#REF!,0,1)</f>
        <v>#REF!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3">
      <c r="A56" s="1" t="e">
        <f t="shared" si="1"/>
        <v>#REF!</v>
      </c>
      <c r="B56" s="1">
        <v>67</v>
      </c>
      <c r="C56" s="1" t="e">
        <f>IF(B56&gt;#REF!,0,1)</f>
        <v>#REF!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3">
      <c r="A57" s="1" t="e">
        <f t="shared" si="1"/>
        <v>#REF!</v>
      </c>
      <c r="B57" s="1">
        <v>68</v>
      </c>
      <c r="C57" s="1" t="e">
        <f>IF(B57&gt;#REF!,0,1)</f>
        <v>#REF!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3">
      <c r="A58" s="1" t="e">
        <f t="shared" si="1"/>
        <v>#REF!</v>
      </c>
      <c r="B58" s="1">
        <v>69</v>
      </c>
      <c r="C58" s="1" t="e">
        <f>IF(B58&gt;#REF!,0,1)</f>
        <v>#REF!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3">
      <c r="A59" s="1" t="e">
        <f t="shared" si="1"/>
        <v>#REF!</v>
      </c>
      <c r="B59" s="1">
        <v>70</v>
      </c>
      <c r="C59" s="1" t="e">
        <f>IF(B59&gt;#REF!,0,1)</f>
        <v>#REF!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3">
      <c r="A60" s="1" t="e">
        <f t="shared" si="1"/>
        <v>#REF!</v>
      </c>
      <c r="B60" s="1">
        <v>71</v>
      </c>
      <c r="C60" s="1" t="e">
        <f>IF(B60&gt;#REF!,0,1)</f>
        <v>#REF!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3">
      <c r="A61" s="1" t="e">
        <f t="shared" si="1"/>
        <v>#REF!</v>
      </c>
      <c r="B61" s="1">
        <v>72</v>
      </c>
      <c r="C61" s="1" t="e">
        <f>IF(B61&gt;#REF!,0,1)</f>
        <v>#REF!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x14ac:dyDescent="0.3">
      <c r="A62" s="1" t="e">
        <f t="shared" si="1"/>
        <v>#REF!</v>
      </c>
      <c r="B62" s="1">
        <v>73</v>
      </c>
      <c r="C62" s="1" t="e">
        <f>IF(B62&gt;#REF!,0,1)</f>
        <v>#REF!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3">
      <c r="A63" s="1" t="e">
        <f t="shared" si="1"/>
        <v>#REF!</v>
      </c>
      <c r="B63" s="1">
        <v>74</v>
      </c>
      <c r="C63" s="1" t="e">
        <f>IF(B63&gt;#REF!,0,1)</f>
        <v>#REF!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3">
      <c r="A64" s="1" t="e">
        <f t="shared" si="1"/>
        <v>#REF!</v>
      </c>
      <c r="B64" s="1">
        <v>75</v>
      </c>
      <c r="C64" s="1" t="e">
        <f>IF(B64&gt;#REF!,0,1)</f>
        <v>#REF!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x14ac:dyDescent="0.3">
      <c r="A65" s="1" t="e">
        <f t="shared" si="1"/>
        <v>#REF!</v>
      </c>
      <c r="B65" s="1">
        <v>76</v>
      </c>
      <c r="C65" s="1" t="e">
        <f>IF(B65&gt;#REF!,0,1)</f>
        <v>#REF!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x14ac:dyDescent="0.3">
      <c r="A66" s="1" t="e">
        <f t="shared" si="1"/>
        <v>#REF!</v>
      </c>
      <c r="B66" s="1">
        <v>77</v>
      </c>
      <c r="C66" s="1" t="e">
        <f>IF(B66&gt;#REF!,0,1)</f>
        <v>#REF!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x14ac:dyDescent="0.3">
      <c r="A67" s="1" t="e">
        <f t="shared" si="1"/>
        <v>#REF!</v>
      </c>
      <c r="B67" s="1">
        <v>78</v>
      </c>
      <c r="C67" s="1" t="e">
        <f>IF(B67&gt;#REF!,0,1)</f>
        <v>#REF!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x14ac:dyDescent="0.3">
      <c r="A68" s="1" t="e">
        <f t="shared" si="1"/>
        <v>#REF!</v>
      </c>
      <c r="B68" s="1">
        <v>79</v>
      </c>
      <c r="C68" s="1" t="e">
        <f>IF(B68&gt;#REF!,0,1)</f>
        <v>#REF!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3">
      <c r="A69" s="1" t="e">
        <f t="shared" si="1"/>
        <v>#REF!</v>
      </c>
      <c r="B69" s="1">
        <v>80</v>
      </c>
      <c r="C69" s="1" t="e">
        <f>IF(B69&gt;#REF!,0,1)</f>
        <v>#REF!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3">
      <c r="A70" s="1" t="e">
        <f t="shared" si="1"/>
        <v>#REF!</v>
      </c>
      <c r="B70" s="1">
        <v>81</v>
      </c>
      <c r="C70" s="1" t="e">
        <f>IF(B70&gt;#REF!,0,1)</f>
        <v>#REF!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3">
      <c r="A71" s="1" t="e">
        <f t="shared" si="1"/>
        <v>#REF!</v>
      </c>
      <c r="B71" s="1">
        <v>82</v>
      </c>
      <c r="C71" s="1" t="e">
        <f>IF(B71&gt;#REF!,0,1)</f>
        <v>#REF!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x14ac:dyDescent="0.3">
      <c r="A72" s="1" t="e">
        <f t="shared" si="1"/>
        <v>#REF!</v>
      </c>
      <c r="B72" s="1">
        <v>83</v>
      </c>
      <c r="C72" s="1" t="e">
        <f>IF(B72&gt;#REF!,0,1)</f>
        <v>#REF!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x14ac:dyDescent="0.3">
      <c r="A73" s="1" t="e">
        <f t="shared" si="1"/>
        <v>#REF!</v>
      </c>
      <c r="B73" s="1">
        <v>84</v>
      </c>
      <c r="C73" s="1" t="e">
        <f>IF(B73&gt;#REF!,0,1)</f>
        <v>#REF!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x14ac:dyDescent="0.3">
      <c r="A74" s="1" t="e">
        <f t="shared" si="1"/>
        <v>#REF!</v>
      </c>
      <c r="B74" s="1">
        <v>85</v>
      </c>
      <c r="C74" s="1" t="e">
        <f>IF(B74&gt;#REF!,0,1)</f>
        <v>#REF!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x14ac:dyDescent="0.3">
      <c r="A75" s="1" t="e">
        <f t="shared" si="1"/>
        <v>#REF!</v>
      </c>
      <c r="B75" s="1">
        <v>86</v>
      </c>
      <c r="C75" s="1" t="e">
        <f>IF(B75&gt;#REF!,0,1)</f>
        <v>#REF!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x14ac:dyDescent="0.3">
      <c r="A76" s="1" t="e">
        <f t="shared" si="1"/>
        <v>#REF!</v>
      </c>
      <c r="B76" s="1">
        <v>87</v>
      </c>
      <c r="C76" s="1" t="e">
        <f>IF(B76&gt;#REF!,0,1)</f>
        <v>#REF!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x14ac:dyDescent="0.3">
      <c r="A77" s="1" t="e">
        <f t="shared" si="1"/>
        <v>#REF!</v>
      </c>
      <c r="B77" s="1">
        <v>88</v>
      </c>
      <c r="C77" s="1" t="e">
        <f>IF(B77&gt;#REF!,0,1)</f>
        <v>#REF!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x14ac:dyDescent="0.3">
      <c r="A78" s="1" t="e">
        <f t="shared" si="1"/>
        <v>#REF!</v>
      </c>
      <c r="B78" s="1">
        <v>89</v>
      </c>
      <c r="C78" s="1" t="e">
        <f>IF(B78&gt;#REF!,0,1)</f>
        <v>#REF!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x14ac:dyDescent="0.3">
      <c r="A79" s="1" t="e">
        <f t="shared" si="1"/>
        <v>#REF!</v>
      </c>
      <c r="B79" s="1">
        <v>90</v>
      </c>
      <c r="C79" s="1" t="e">
        <f>IF(B79&gt;#REF!,0,1)</f>
        <v>#REF!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x14ac:dyDescent="0.3">
      <c r="A80" s="1" t="e">
        <f t="shared" si="1"/>
        <v>#REF!</v>
      </c>
      <c r="B80" s="1">
        <v>91</v>
      </c>
      <c r="C80" s="1" t="e">
        <f>IF(B80&gt;#REF!,0,1)</f>
        <v>#REF!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x14ac:dyDescent="0.3">
      <c r="A81" s="1" t="e">
        <f t="shared" si="1"/>
        <v>#REF!</v>
      </c>
      <c r="B81" s="1">
        <v>92</v>
      </c>
      <c r="C81" s="1" t="e">
        <f>IF(B81&gt;#REF!,0,1)</f>
        <v>#REF!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x14ac:dyDescent="0.3">
      <c r="A82" s="1" t="e">
        <f t="shared" si="1"/>
        <v>#REF!</v>
      </c>
      <c r="B82" s="1">
        <v>93</v>
      </c>
      <c r="C82" s="1" t="e">
        <f>IF(B82&gt;#REF!,0,1)</f>
        <v>#REF!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x14ac:dyDescent="0.3">
      <c r="A83" s="1" t="e">
        <f t="shared" si="1"/>
        <v>#REF!</v>
      </c>
      <c r="B83" s="1">
        <v>94</v>
      </c>
      <c r="C83" s="1" t="e">
        <f>IF(B83&gt;#REF!,0,1)</f>
        <v>#REF!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x14ac:dyDescent="0.3">
      <c r="A84" s="1" t="e">
        <f t="shared" si="1"/>
        <v>#REF!</v>
      </c>
      <c r="B84" s="1">
        <v>95</v>
      </c>
      <c r="C84" s="1" t="e">
        <f>IF(B84&gt;#REF!,0,1)</f>
        <v>#REF!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x14ac:dyDescent="0.3">
      <c r="A85" s="1" t="e">
        <f t="shared" si="1"/>
        <v>#REF!</v>
      </c>
      <c r="B85" s="1">
        <v>96</v>
      </c>
      <c r="C85" s="1" t="e">
        <f>IF(B85&gt;#REF!,0,1)</f>
        <v>#REF!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x14ac:dyDescent="0.3">
      <c r="A86" s="1" t="e">
        <f t="shared" si="1"/>
        <v>#REF!</v>
      </c>
      <c r="B86" s="1">
        <v>97</v>
      </c>
      <c r="C86" s="1" t="e">
        <f>IF(B86&gt;#REF!,0,1)</f>
        <v>#REF!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x14ac:dyDescent="0.3">
      <c r="A87" s="1" t="e">
        <f t="shared" si="1"/>
        <v>#REF!</v>
      </c>
      <c r="B87" s="1">
        <v>98</v>
      </c>
      <c r="C87" s="1" t="e">
        <f>IF(B87&gt;#REF!,0,1)</f>
        <v>#REF!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x14ac:dyDescent="0.3">
      <c r="A88" s="1" t="e">
        <f t="shared" si="1"/>
        <v>#REF!</v>
      </c>
      <c r="B88" s="1">
        <v>99</v>
      </c>
      <c r="C88" s="1" t="e">
        <f>IF(B88&gt;#REF!,0,1)</f>
        <v>#REF!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</sheetData>
  <conditionalFormatting sqref="C1:C88">
    <cfRule type="cellIs" dxfId="1" priority="9" operator="equal">
      <formula>0</formula>
    </cfRule>
    <cfRule type="cellIs" dxfId="0" priority="10" operator="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3.2</vt:lpstr>
      <vt:lpstr>'Figure 3.2'!_FilterDatabase</vt:lpstr>
    </vt:vector>
  </TitlesOfParts>
  <Company>European Environment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Liste</dc:creator>
  <cp:lastModifiedBy>Carsten Iversen</cp:lastModifiedBy>
  <dcterms:created xsi:type="dcterms:W3CDTF">2020-10-08T19:21:26Z</dcterms:created>
  <dcterms:modified xsi:type="dcterms:W3CDTF">2020-11-23T08:36:55Z</dcterms:modified>
</cp:coreProperties>
</file>