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225" windowWidth="16995" windowHeight="14430" activeTab="0"/>
  </bookViews>
  <sheets>
    <sheet name="SCI_1006" sheetId="1" r:id="rId1"/>
  </sheets>
  <definedNames>
    <definedName name="_xlnm.Print_Area" localSheetId="0">'SCI_1006'!$A$1:$J$74</definedName>
  </definedNames>
  <calcPr fullCalcOnLoad="1"/>
</workbook>
</file>

<file path=xl/sharedStrings.xml><?xml version="1.0" encoding="utf-8"?>
<sst xmlns="http://schemas.openxmlformats.org/spreadsheetml/2006/main" count="73" uniqueCount="43">
  <si>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</si>
  <si>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</si>
  <si>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</si>
  <si>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</si>
  <si>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</si>
  <si>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</si>
  <si>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</si>
  <si>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</si>
  <si>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</si>
  <si>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</si>
  <si>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</si>
  <si>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</si>
  <si>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</si>
  <si>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</si>
  <si>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</si>
  <si>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</si>
  <si>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</si>
  <si>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</si>
  <si>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</si>
  <si>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</si>
  <si>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</si>
  <si>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</si>
  <si>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</si>
  <si>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</si>
  <si>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Total Number</t>
  </si>
  <si>
    <t>MS</t>
  </si>
  <si>
    <t>EU</t>
  </si>
  <si>
    <t>SITES OF COMMUNITY IMPORTANCE</t>
  </si>
  <si>
    <t xml:space="preserve"> of SCIs</t>
  </si>
  <si>
    <r>
      <t>MS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</si>
  <si>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Total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</si>
  <si>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Terrestrial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</si>
  <si>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Marine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</si>
  <si>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t>(1) The area of the MS and the % corresponds to the area of Cyprus where the Community acquis applies at present, according to protocol 10 of the</t>
  </si>
  <si>
    <t>of SCIs</t>
  </si>
  <si>
    <t>Accession Treaty of Cyprus</t>
  </si>
  <si>
    <t>UK</t>
  </si>
  <si>
    <r>
      <t>CY</t>
    </r>
    <r>
      <rPr>
        <b/>
        <vertAlign val="superscript"/>
        <sz val="10"/>
        <rFont val="Arial"/>
        <family val="2"/>
      </rPr>
      <t>(1)</t>
    </r>
  </si>
  <si>
    <t>(2) Marine area calculated with GIS due to lack of information in SDF</t>
  </si>
  <si>
    <r>
      <t>GR</t>
    </r>
    <r>
      <rPr>
        <b/>
        <vertAlign val="superscript"/>
        <sz val="10"/>
        <rFont val="Arial"/>
        <family val="2"/>
      </rPr>
      <t>(2)</t>
    </r>
  </si>
  <si>
    <t>Nr of marine sites</t>
  </si>
  <si>
    <t>% Total national area</t>
  </si>
  <si>
    <t xml:space="preserve">                 Update of May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</si>
</sst>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0"/>
    </font>
    <font>
      <b/>
      <sz val="12"/>
      <name val="Arial"/>
      <family val="2"/>
    </font>
    <font>
      <b/>
      <sz val="18.5"/>
      <name val="Arial"/>
      <family val="0"/>
    </font>
    <font>
      <sz val="1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3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2" borderId="14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6" xfId="0" applyNumberFormat="1" applyFont="1" applyFill="1" applyBorder="1" applyAlignment="1" quotePrefix="1">
      <alignment horizontal="center"/>
    </xf>
    <xf numFmtId="0" fontId="0" fillId="4" borderId="16" xfId="0" applyFont="1" applyFill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0" fillId="2" borderId="18" xfId="0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0" fillId="3" borderId="18" xfId="0" applyNumberFormat="1" applyFont="1" applyFill="1" applyBorder="1" applyAlignment="1">
      <alignment/>
    </xf>
    <xf numFmtId="165" fontId="0" fillId="3" borderId="4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2" fillId="3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3" fontId="2" fillId="2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SCI's - May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875"/>
          <c:w val="0.986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SCI_1006!$F$3</c:f>
              <c:strCache>
                <c:ptCount val="1"/>
                <c:pt idx="0">
                  <c:v>% Total national area</c:v>
                </c:pt>
              </c:strCache>
            </c:strRef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SCI_1006!$A$5:$A$31</c:f>
              <c:strCache/>
            </c:strRef>
          </c:cat>
          <c:val>
            <c:numRef>
              <c:f>SCI_1006!$F$5:$F$31</c:f>
              <c:numCache/>
            </c:numRef>
          </c:val>
        </c:ser>
        <c:gapWidth val="50"/>
        <c:axId val="28150660"/>
        <c:axId val="52029349"/>
      </c:barChart>
      <c:barChart>
        <c:barDir val="col"/>
        <c:grouping val="clustered"/>
        <c:varyColors val="0"/>
        <c:ser>
          <c:idx val="1"/>
          <c:order val="1"/>
          <c:tx>
            <c:strRef>
              <c:f>SCI_1006!$H$3</c:f>
              <c:strCache>
                <c:ptCount val="1"/>
                <c:pt idx="0">
                  <c:v>Marine Area (km2)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SCI_1006!$A$5:$A$31</c:f>
              <c:strCache/>
            </c:strRef>
          </c:cat>
          <c:val>
            <c:numRef>
              <c:f>SCI_1006!$H$5:$H$31</c:f>
              <c:numCache/>
            </c:numRef>
          </c:val>
        </c:ser>
        <c:axId val="65610958"/>
        <c:axId val="53627711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150660"/>
        <c:crossesAt val="1"/>
        <c:crossBetween val="between"/>
        <c:dispUnits/>
      </c:valAx>
      <c:catAx>
        <c:axId val="65610958"/>
        <c:scaling>
          <c:orientation val="minMax"/>
        </c:scaling>
        <c:axPos val="b"/>
        <c:delete val="1"/>
        <c:majorTickMark val="in"/>
        <c:minorTickMark val="none"/>
        <c:tickLblPos val="nextTo"/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109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5"/>
          <c:y val="0.0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9</xdr:col>
      <xdr:colOff>533400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7248525"/>
        <a:ext cx="9029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6.140625" style="0" customWidth="1"/>
    <col min="2" max="3" width="15.140625" style="5" customWidth="1"/>
    <col min="4" max="4" width="16.57421875" style="5" customWidth="1"/>
    <col min="5" max="5" width="21.140625" style="5" customWidth="1"/>
    <col min="6" max="6" width="16.57421875" style="0" customWidth="1"/>
    <col min="7" max="7" width="12.8515625" style="0" customWidth="1"/>
    <col min="8" max="8" width="18.421875" style="5" customWidth="1"/>
    <col min="9" max="9" width="5.7109375" style="0" customWidth="1"/>
  </cols>
  <sheetData>
    <row r="1" spans="1:9" ht="15.75">
      <c r="A1" s="14" t="s">
        <v>27</v>
      </c>
      <c r="B1" s="11"/>
      <c r="C1" s="11"/>
      <c r="D1" s="11"/>
      <c r="E1" s="11"/>
      <c r="F1" s="2"/>
      <c r="G1" s="14" t="s">
        <v>42</v>
      </c>
      <c r="H1" s="11"/>
      <c r="I1" s="2"/>
    </row>
    <row r="2" spans="1:9" ht="6" customHeight="1" thickBot="1">
      <c r="A2" s="2"/>
      <c r="B2" s="11"/>
      <c r="C2" s="11"/>
      <c r="D2" s="11"/>
      <c r="E2" s="11"/>
      <c r="F2" s="2"/>
      <c r="G2" s="2"/>
      <c r="H2" s="11"/>
      <c r="I2" s="2"/>
    </row>
    <row r="3" spans="1:9" ht="14.25" customHeight="1">
      <c r="A3" s="21" t="s">
        <v>25</v>
      </c>
      <c r="B3" s="18" t="s">
        <v>29</v>
      </c>
      <c r="C3" s="15" t="s">
        <v>24</v>
      </c>
      <c r="D3" s="15" t="s">
        <v>30</v>
      </c>
      <c r="E3" s="16" t="s">
        <v>31</v>
      </c>
      <c r="F3" s="40" t="s">
        <v>41</v>
      </c>
      <c r="G3" s="42" t="s">
        <v>40</v>
      </c>
      <c r="H3" s="43" t="s">
        <v>32</v>
      </c>
      <c r="I3" s="21" t="s">
        <v>25</v>
      </c>
    </row>
    <row r="4" spans="1:9" ht="12.75">
      <c r="A4" s="22"/>
      <c r="B4" s="19"/>
      <c r="C4" s="6" t="s">
        <v>34</v>
      </c>
      <c r="D4" s="6" t="s">
        <v>28</v>
      </c>
      <c r="E4" s="7" t="s">
        <v>34</v>
      </c>
      <c r="F4" s="41"/>
      <c r="G4" s="41"/>
      <c r="H4" s="44"/>
      <c r="I4" s="22"/>
    </row>
    <row r="5" spans="1:9" s="1" customFormat="1" ht="15" customHeight="1">
      <c r="A5" s="23" t="s">
        <v>0</v>
      </c>
      <c r="B5" s="27">
        <v>83859</v>
      </c>
      <c r="C5" s="8">
        <v>168</v>
      </c>
      <c r="D5" s="8">
        <v>8978</v>
      </c>
      <c r="E5" s="9">
        <f aca="true" t="shared" si="0" ref="E5:E32">D5-H5</f>
        <v>8978</v>
      </c>
      <c r="F5" s="36">
        <f aca="true" t="shared" si="1" ref="F5:F32">E5/B5</f>
        <v>0.10706066134821546</v>
      </c>
      <c r="G5" s="30"/>
      <c r="H5" s="31"/>
      <c r="I5" s="23" t="s">
        <v>0</v>
      </c>
    </row>
    <row r="6" spans="1:9" s="1" customFormat="1" ht="15" customHeight="1">
      <c r="A6" s="23" t="s">
        <v>1</v>
      </c>
      <c r="B6" s="27">
        <v>30528</v>
      </c>
      <c r="C6" s="8">
        <v>280</v>
      </c>
      <c r="D6" s="8">
        <v>3269</v>
      </c>
      <c r="E6" s="9">
        <f t="shared" si="0"/>
        <v>3071</v>
      </c>
      <c r="F6" s="36">
        <f t="shared" si="1"/>
        <v>0.10059617400419288</v>
      </c>
      <c r="G6" s="4">
        <v>2</v>
      </c>
      <c r="H6" s="28">
        <v>198</v>
      </c>
      <c r="I6" s="23" t="s">
        <v>1</v>
      </c>
    </row>
    <row r="7" spans="1:9" s="1" customFormat="1" ht="15" customHeight="1">
      <c r="A7" s="23" t="s">
        <v>2</v>
      </c>
      <c r="B7" s="27">
        <v>110910</v>
      </c>
      <c r="C7" s="8">
        <v>228</v>
      </c>
      <c r="D7" s="8">
        <v>33430</v>
      </c>
      <c r="E7" s="9">
        <f t="shared" si="0"/>
        <v>32838</v>
      </c>
      <c r="F7" s="36">
        <f t="shared" si="1"/>
        <v>0.2960779010008115</v>
      </c>
      <c r="G7" s="4">
        <v>14</v>
      </c>
      <c r="H7" s="28">
        <v>592</v>
      </c>
      <c r="I7" s="23" t="s">
        <v>2</v>
      </c>
    </row>
    <row r="8" spans="1:9" ht="15" customHeight="1">
      <c r="A8" s="23" t="s">
        <v>37</v>
      </c>
      <c r="B8" s="27">
        <v>5736</v>
      </c>
      <c r="C8" s="8">
        <v>40</v>
      </c>
      <c r="D8" s="8">
        <v>882.9</v>
      </c>
      <c r="E8" s="9">
        <f t="shared" si="0"/>
        <v>753.55</v>
      </c>
      <c r="F8" s="36">
        <f t="shared" si="1"/>
        <v>0.13137203626220362</v>
      </c>
      <c r="G8" s="4">
        <v>6</v>
      </c>
      <c r="H8" s="28">
        <v>129.35</v>
      </c>
      <c r="I8" s="23" t="s">
        <v>37</v>
      </c>
    </row>
    <row r="9" spans="1:9" ht="15" customHeight="1">
      <c r="A9" s="23" t="s">
        <v>3</v>
      </c>
      <c r="B9" s="27">
        <v>78866</v>
      </c>
      <c r="C9" s="8">
        <v>1082</v>
      </c>
      <c r="D9" s="8">
        <v>7854</v>
      </c>
      <c r="E9" s="9">
        <f t="shared" si="0"/>
        <v>7854</v>
      </c>
      <c r="F9" s="36">
        <f t="shared" si="1"/>
        <v>0.09958664063094362</v>
      </c>
      <c r="G9" s="30"/>
      <c r="H9" s="31"/>
      <c r="I9" s="23" t="s">
        <v>3</v>
      </c>
    </row>
    <row r="10" spans="1:9" s="1" customFormat="1" ht="15" customHeight="1">
      <c r="A10" s="23" t="s">
        <v>4</v>
      </c>
      <c r="B10" s="27">
        <v>357031</v>
      </c>
      <c r="C10" s="8">
        <v>4622</v>
      </c>
      <c r="D10" s="8">
        <v>54342</v>
      </c>
      <c r="E10" s="9">
        <f t="shared" si="0"/>
        <v>34574</v>
      </c>
      <c r="F10" s="36">
        <f t="shared" si="1"/>
        <v>0.09683752951424386</v>
      </c>
      <c r="G10" s="4">
        <v>53</v>
      </c>
      <c r="H10" s="28">
        <v>19768</v>
      </c>
      <c r="I10" s="23" t="s">
        <v>4</v>
      </c>
    </row>
    <row r="11" spans="1:9" ht="15" customHeight="1">
      <c r="A11" s="23" t="s">
        <v>5</v>
      </c>
      <c r="B11" s="27">
        <v>43093</v>
      </c>
      <c r="C11" s="8">
        <v>261</v>
      </c>
      <c r="D11" s="8">
        <v>19319</v>
      </c>
      <c r="E11" s="9">
        <f t="shared" si="0"/>
        <v>3174</v>
      </c>
      <c r="F11" s="36">
        <f t="shared" si="1"/>
        <v>0.07365465388810248</v>
      </c>
      <c r="G11" s="4">
        <v>125</v>
      </c>
      <c r="H11" s="28">
        <v>16145</v>
      </c>
      <c r="I11" s="23" t="s">
        <v>5</v>
      </c>
    </row>
    <row r="12" spans="1:9" s="1" customFormat="1" ht="15" customHeight="1">
      <c r="A12" s="23" t="s">
        <v>6</v>
      </c>
      <c r="B12" s="27">
        <v>45226</v>
      </c>
      <c r="C12" s="8">
        <v>531</v>
      </c>
      <c r="D12" s="8">
        <v>11321</v>
      </c>
      <c r="E12" s="9">
        <f t="shared" si="0"/>
        <v>7569</v>
      </c>
      <c r="F12" s="36">
        <f t="shared" si="1"/>
        <v>0.1673594834829523</v>
      </c>
      <c r="G12" s="4">
        <v>46</v>
      </c>
      <c r="H12" s="28">
        <v>3752</v>
      </c>
      <c r="I12" s="23" t="s">
        <v>6</v>
      </c>
    </row>
    <row r="13" spans="1:9" ht="15" customHeight="1">
      <c r="A13" s="23" t="s">
        <v>7</v>
      </c>
      <c r="B13" s="27">
        <v>504782</v>
      </c>
      <c r="C13" s="8">
        <v>1448</v>
      </c>
      <c r="D13" s="8">
        <v>131434</v>
      </c>
      <c r="E13" s="9">
        <f t="shared" si="0"/>
        <v>123508</v>
      </c>
      <c r="F13" s="36">
        <f t="shared" si="1"/>
        <v>0.24467591950584608</v>
      </c>
      <c r="G13" s="4">
        <v>97</v>
      </c>
      <c r="H13" s="28">
        <v>7926</v>
      </c>
      <c r="I13" s="23" t="s">
        <v>7</v>
      </c>
    </row>
    <row r="14" spans="1:9" ht="15" customHeight="1">
      <c r="A14" s="23" t="s">
        <v>8</v>
      </c>
      <c r="B14" s="27">
        <v>338145</v>
      </c>
      <c r="C14" s="8">
        <v>1715</v>
      </c>
      <c r="D14" s="8">
        <v>48552</v>
      </c>
      <c r="E14" s="9">
        <f t="shared" si="0"/>
        <v>43092</v>
      </c>
      <c r="F14" s="36">
        <f t="shared" si="1"/>
        <v>0.1274364547753183</v>
      </c>
      <c r="G14" s="4">
        <v>98</v>
      </c>
      <c r="H14" s="28">
        <v>5460</v>
      </c>
      <c r="I14" s="23" t="s">
        <v>8</v>
      </c>
    </row>
    <row r="15" spans="1:9" ht="15" customHeight="1">
      <c r="A15" s="23" t="s">
        <v>9</v>
      </c>
      <c r="B15" s="27">
        <v>549192</v>
      </c>
      <c r="C15" s="8">
        <v>1367</v>
      </c>
      <c r="D15" s="8">
        <v>73556.49</v>
      </c>
      <c r="E15" s="9">
        <f t="shared" si="0"/>
        <v>46718.060000000005</v>
      </c>
      <c r="F15" s="36">
        <f t="shared" si="1"/>
        <v>0.08506689827965448</v>
      </c>
      <c r="G15" s="4">
        <v>133</v>
      </c>
      <c r="H15" s="28">
        <v>26838.43</v>
      </c>
      <c r="I15" s="23" t="s">
        <v>9</v>
      </c>
    </row>
    <row r="16" spans="1:9" ht="15" customHeight="1">
      <c r="A16" s="23" t="s">
        <v>39</v>
      </c>
      <c r="B16" s="27">
        <v>131940</v>
      </c>
      <c r="C16" s="8">
        <v>241</v>
      </c>
      <c r="D16" s="8">
        <v>28076.4</v>
      </c>
      <c r="E16" s="9">
        <f t="shared" si="0"/>
        <v>21472.07</v>
      </c>
      <c r="F16" s="36">
        <f t="shared" si="1"/>
        <v>0.16274117022889192</v>
      </c>
      <c r="G16" s="4">
        <v>134</v>
      </c>
      <c r="H16" s="28">
        <v>6604.33</v>
      </c>
      <c r="I16" s="23" t="s">
        <v>39</v>
      </c>
    </row>
    <row r="17" spans="1:9" ht="15" customHeight="1">
      <c r="A17" s="23" t="s">
        <v>10</v>
      </c>
      <c r="B17" s="27">
        <v>93030</v>
      </c>
      <c r="C17" s="8">
        <v>467</v>
      </c>
      <c r="D17" s="8">
        <v>13973</v>
      </c>
      <c r="E17" s="9">
        <f t="shared" si="0"/>
        <v>13973</v>
      </c>
      <c r="F17" s="36">
        <f t="shared" si="1"/>
        <v>0.15019886058260776</v>
      </c>
      <c r="G17" s="30"/>
      <c r="H17" s="31"/>
      <c r="I17" s="23" t="s">
        <v>10</v>
      </c>
    </row>
    <row r="18" spans="1:9" ht="15" customHeight="1">
      <c r="A18" s="23" t="s">
        <v>11</v>
      </c>
      <c r="B18" s="27">
        <v>70280</v>
      </c>
      <c r="C18" s="8">
        <v>424</v>
      </c>
      <c r="D18" s="8">
        <v>13560.02</v>
      </c>
      <c r="E18" s="9">
        <f t="shared" si="0"/>
        <v>7551.160000000001</v>
      </c>
      <c r="F18" s="36">
        <f t="shared" si="1"/>
        <v>0.10744393853158794</v>
      </c>
      <c r="G18" s="4">
        <v>96</v>
      </c>
      <c r="H18" s="28">
        <v>6008.86</v>
      </c>
      <c r="I18" s="23" t="s">
        <v>11</v>
      </c>
    </row>
    <row r="19" spans="1:9" ht="15" customHeight="1">
      <c r="A19" s="23" t="s">
        <v>12</v>
      </c>
      <c r="B19" s="27">
        <v>301333</v>
      </c>
      <c r="C19" s="8">
        <v>2288</v>
      </c>
      <c r="D19" s="8">
        <v>45309</v>
      </c>
      <c r="E19" s="9">
        <f t="shared" si="0"/>
        <v>43055</v>
      </c>
      <c r="F19" s="36">
        <f t="shared" si="1"/>
        <v>0.1428817952232248</v>
      </c>
      <c r="G19" s="4">
        <v>162</v>
      </c>
      <c r="H19" s="28">
        <v>2254</v>
      </c>
      <c r="I19" s="23" t="s">
        <v>12</v>
      </c>
    </row>
    <row r="20" spans="1:9" ht="15" customHeight="1">
      <c r="A20" s="23" t="s">
        <v>13</v>
      </c>
      <c r="B20" s="27">
        <v>65301</v>
      </c>
      <c r="C20" s="8">
        <v>382</v>
      </c>
      <c r="D20" s="8">
        <v>9254.36</v>
      </c>
      <c r="E20" s="9">
        <f t="shared" si="0"/>
        <v>9083.36</v>
      </c>
      <c r="F20" s="36">
        <f t="shared" si="1"/>
        <v>0.13909986064531937</v>
      </c>
      <c r="G20" s="4">
        <v>2</v>
      </c>
      <c r="H20" s="28">
        <v>171</v>
      </c>
      <c r="I20" s="23" t="s">
        <v>13</v>
      </c>
    </row>
    <row r="21" spans="1:9" ht="15" customHeight="1">
      <c r="A21" s="23" t="s">
        <v>14</v>
      </c>
      <c r="B21" s="27">
        <v>2597</v>
      </c>
      <c r="C21" s="8">
        <v>48</v>
      </c>
      <c r="D21" s="8">
        <v>399</v>
      </c>
      <c r="E21" s="9">
        <f t="shared" si="0"/>
        <v>399</v>
      </c>
      <c r="F21" s="36">
        <f t="shared" si="1"/>
        <v>0.15363881401617252</v>
      </c>
      <c r="G21" s="30"/>
      <c r="H21" s="32"/>
      <c r="I21" s="23" t="s">
        <v>14</v>
      </c>
    </row>
    <row r="22" spans="1:9" ht="15" customHeight="1">
      <c r="A22" s="23" t="s">
        <v>15</v>
      </c>
      <c r="B22" s="27">
        <v>64589</v>
      </c>
      <c r="C22" s="8">
        <v>324</v>
      </c>
      <c r="D22" s="8">
        <v>7856</v>
      </c>
      <c r="E22" s="9">
        <f t="shared" si="0"/>
        <v>7294</v>
      </c>
      <c r="F22" s="36">
        <f t="shared" si="1"/>
        <v>0.1129294461905278</v>
      </c>
      <c r="G22" s="4">
        <v>6</v>
      </c>
      <c r="H22" s="28">
        <v>562</v>
      </c>
      <c r="I22" s="23" t="s">
        <v>15</v>
      </c>
    </row>
    <row r="23" spans="1:9" ht="15" customHeight="1">
      <c r="A23" s="23" t="s">
        <v>16</v>
      </c>
      <c r="B23" s="27">
        <v>316</v>
      </c>
      <c r="C23" s="8">
        <v>28</v>
      </c>
      <c r="D23" s="8">
        <v>50</v>
      </c>
      <c r="E23" s="9">
        <f t="shared" si="0"/>
        <v>42</v>
      </c>
      <c r="F23" s="36">
        <f t="shared" si="1"/>
        <v>0.13291139240506328</v>
      </c>
      <c r="G23" s="4">
        <v>1</v>
      </c>
      <c r="H23" s="28">
        <v>8</v>
      </c>
      <c r="I23" s="23" t="s">
        <v>16</v>
      </c>
    </row>
    <row r="24" spans="1:9" ht="15" customHeight="1">
      <c r="A24" s="23" t="s">
        <v>17</v>
      </c>
      <c r="B24" s="27">
        <v>41526</v>
      </c>
      <c r="C24" s="8">
        <v>146</v>
      </c>
      <c r="D24" s="8">
        <v>14342</v>
      </c>
      <c r="E24" s="9">
        <f t="shared" si="0"/>
        <v>3485</v>
      </c>
      <c r="F24" s="36">
        <f t="shared" si="1"/>
        <v>0.08392332514569185</v>
      </c>
      <c r="G24" s="4">
        <v>14</v>
      </c>
      <c r="H24" s="28">
        <v>10857</v>
      </c>
      <c r="I24" s="23" t="s">
        <v>17</v>
      </c>
    </row>
    <row r="25" spans="1:9" ht="15" customHeight="1">
      <c r="A25" s="23" t="s">
        <v>18</v>
      </c>
      <c r="B25" s="27">
        <v>312685</v>
      </c>
      <c r="C25" s="8">
        <v>823</v>
      </c>
      <c r="D25" s="8">
        <v>38003</v>
      </c>
      <c r="E25" s="9">
        <f t="shared" si="0"/>
        <v>34403</v>
      </c>
      <c r="F25" s="36">
        <f t="shared" si="1"/>
        <v>0.11002446551641429</v>
      </c>
      <c r="G25" s="4">
        <v>6</v>
      </c>
      <c r="H25" s="28">
        <v>3600</v>
      </c>
      <c r="I25" s="23" t="s">
        <v>18</v>
      </c>
    </row>
    <row r="26" spans="1:9" ht="15" customHeight="1">
      <c r="A26" s="23" t="s">
        <v>19</v>
      </c>
      <c r="B26" s="27">
        <v>91990</v>
      </c>
      <c r="C26" s="8">
        <v>96</v>
      </c>
      <c r="D26" s="8">
        <v>16788</v>
      </c>
      <c r="E26" s="9">
        <f t="shared" si="0"/>
        <v>16013</v>
      </c>
      <c r="F26" s="36">
        <f t="shared" si="1"/>
        <v>0.17407326883356886</v>
      </c>
      <c r="G26" s="4">
        <v>25</v>
      </c>
      <c r="H26" s="28">
        <v>775</v>
      </c>
      <c r="I26" s="23" t="s">
        <v>19</v>
      </c>
    </row>
    <row r="27" spans="1:9" ht="15" customHeight="1">
      <c r="A27" s="23" t="s">
        <v>20</v>
      </c>
      <c r="B27" s="27">
        <v>238345</v>
      </c>
      <c r="C27" s="8">
        <v>273</v>
      </c>
      <c r="D27" s="8">
        <v>32833</v>
      </c>
      <c r="E27" s="9">
        <f t="shared" si="0"/>
        <v>31480</v>
      </c>
      <c r="F27" s="36">
        <f t="shared" si="1"/>
        <v>0.1320774507541589</v>
      </c>
      <c r="G27" s="4">
        <v>6</v>
      </c>
      <c r="H27" s="28">
        <v>1353</v>
      </c>
      <c r="I27" s="23" t="s">
        <v>20</v>
      </c>
    </row>
    <row r="28" spans="1:9" s="1" customFormat="1" ht="15" customHeight="1">
      <c r="A28" s="23" t="s">
        <v>21</v>
      </c>
      <c r="B28" s="27">
        <v>414864</v>
      </c>
      <c r="C28" s="8">
        <v>3983</v>
      </c>
      <c r="D28" s="8">
        <v>64467.49</v>
      </c>
      <c r="E28" s="9">
        <f t="shared" si="0"/>
        <v>56955.42</v>
      </c>
      <c r="F28" s="36">
        <f t="shared" si="1"/>
        <v>0.13728696633113502</v>
      </c>
      <c r="G28" s="4">
        <v>334</v>
      </c>
      <c r="H28" s="28">
        <v>7512.07</v>
      </c>
      <c r="I28" s="23" t="s">
        <v>21</v>
      </c>
    </row>
    <row r="29" spans="1:9" s="3" customFormat="1" ht="15" customHeight="1">
      <c r="A29" s="23" t="s">
        <v>22</v>
      </c>
      <c r="B29" s="27">
        <v>20273</v>
      </c>
      <c r="C29" s="8">
        <v>259</v>
      </c>
      <c r="D29" s="8">
        <v>6360</v>
      </c>
      <c r="E29" s="9">
        <f t="shared" si="0"/>
        <v>6360</v>
      </c>
      <c r="F29" s="36">
        <f t="shared" si="1"/>
        <v>0.31371775267597296</v>
      </c>
      <c r="G29" s="4">
        <v>3</v>
      </c>
      <c r="H29" s="28">
        <v>0</v>
      </c>
      <c r="I29" s="23" t="s">
        <v>22</v>
      </c>
    </row>
    <row r="30" spans="1:9" ht="15" customHeight="1">
      <c r="A30" s="23" t="s">
        <v>23</v>
      </c>
      <c r="B30" s="27">
        <v>48845</v>
      </c>
      <c r="C30" s="8">
        <v>382</v>
      </c>
      <c r="D30" s="8">
        <v>5739</v>
      </c>
      <c r="E30" s="9">
        <f t="shared" si="0"/>
        <v>5739</v>
      </c>
      <c r="F30" s="36">
        <f t="shared" si="1"/>
        <v>0.11749411403418979</v>
      </c>
      <c r="G30" s="30"/>
      <c r="H30" s="31"/>
      <c r="I30" s="23" t="s">
        <v>23</v>
      </c>
    </row>
    <row r="31" spans="1:9" s="1" customFormat="1" ht="15" customHeight="1" thickBot="1">
      <c r="A31" s="24" t="s">
        <v>36</v>
      </c>
      <c r="B31" s="29">
        <v>244820</v>
      </c>
      <c r="C31" s="33">
        <v>623</v>
      </c>
      <c r="D31" s="33">
        <v>29065.87</v>
      </c>
      <c r="E31" s="9">
        <f t="shared" si="0"/>
        <v>16657.32</v>
      </c>
      <c r="F31" s="37">
        <f t="shared" si="1"/>
        <v>0.06803904909729597</v>
      </c>
      <c r="G31" s="34">
        <v>49</v>
      </c>
      <c r="H31" s="35">
        <v>12408.55</v>
      </c>
      <c r="I31" s="24" t="s">
        <v>36</v>
      </c>
    </row>
    <row r="32" spans="1:15" s="10" customFormat="1" ht="15" customHeight="1" thickBot="1" thickTop="1">
      <c r="A32" s="25" t="s">
        <v>26</v>
      </c>
      <c r="B32" s="20">
        <f>SUM(B5:B31)</f>
        <v>4290102</v>
      </c>
      <c r="C32" s="12">
        <f>SUM(C5:C31)</f>
        <v>22529</v>
      </c>
      <c r="D32" s="12">
        <f>SUM(D5:D31)</f>
        <v>719014.53</v>
      </c>
      <c r="E32" s="13">
        <f t="shared" si="0"/>
        <v>586091.9400000001</v>
      </c>
      <c r="F32" s="38">
        <f t="shared" si="1"/>
        <v>0.1366149196452672</v>
      </c>
      <c r="G32" s="17">
        <f>SUM(G5:G31)</f>
        <v>1412</v>
      </c>
      <c r="H32" s="26">
        <f>SUM(H5:H31)</f>
        <v>132922.59</v>
      </c>
      <c r="I32" s="25" t="s">
        <v>26</v>
      </c>
      <c r="J32"/>
      <c r="K32"/>
      <c r="L32"/>
      <c r="M32"/>
      <c r="N32"/>
      <c r="O32"/>
    </row>
    <row r="34" ht="12.75">
      <c r="A34" t="s">
        <v>33</v>
      </c>
    </row>
    <row r="35" spans="1:6" ht="12.75">
      <c r="A35" t="s">
        <v>35</v>
      </c>
      <c r="F35" s="39"/>
    </row>
    <row r="36" spans="1:7" ht="12.75">
      <c r="A36" t="s">
        <v>38</v>
      </c>
      <c r="G36" t="e">
        <f>#REF!/D32</f>
        <v>#REF!</v>
      </c>
    </row>
    <row r="37" ht="12.75">
      <c r="G37">
        <f>H32/D32</f>
        <v>0.18486773834737386</v>
      </c>
    </row>
  </sheetData>
  <mergeCells count="3">
    <mergeCell ref="F3:F4"/>
    <mergeCell ref="G3:G4"/>
    <mergeCell ref="H3:H4"/>
  </mergeCells>
  <printOptions/>
  <pageMargins left="0.5511811023622047" right="0.35433070866141736" top="0.7874015748031497" bottom="0.3937007874015748" header="0.1968503937007874" footer="0.5118110236220472"/>
  <pageSetup horizontalDpi="300" verticalDpi="300" orientation="landscape" paperSize="9" scale="90" r:id="rId2"/>
  <rowBreaks count="1" manualBreakCount="1">
    <brk id="3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CHARBONNEAU Danny (ENV)</cp:lastModifiedBy>
  <cp:lastPrinted>2010-01-29T09:56:08Z</cp:lastPrinted>
  <dcterms:created xsi:type="dcterms:W3CDTF">2009-01-18T15:43:00Z</dcterms:created>
  <dcterms:modified xsi:type="dcterms:W3CDTF">2010-11-26T09:58:13Z</dcterms:modified>
  <cp:category/>
  <cp:version/>
  <cp:contentType/>
  <cp:contentStatus/>
</cp:coreProperties>
</file>